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OP\JPE-SOP-380-24 - Dobava materiala za izvajanje strojnih del na plinovodnem omrežju naročnika po sklopih\objava\"/>
    </mc:Choice>
  </mc:AlternateContent>
  <xr:revisionPtr revIDLastSave="0" documentId="13_ncr:1_{D6F1722D-26A0-4A78-8B4C-1B47B556B30D}" xr6:coauthVersionLast="47" xr6:coauthVersionMax="47" xr10:uidLastSave="{00000000-0000-0000-0000-000000000000}"/>
  <bookViews>
    <workbookView xWindow="-120" yWindow="-120" windowWidth="29040" windowHeight="17520" tabRatio="603" activeTab="1" xr2:uid="{00000000-000D-0000-FFFF-FFFF00000000}"/>
  </bookViews>
  <sheets>
    <sheet name="rekapitulacija" sheetId="2" r:id="rId1"/>
    <sheet name="popis materiala po sklopih" sheetId="1" r:id="rId2"/>
  </sheets>
  <definedNames>
    <definedName name="_xlnm.Print_Area" localSheetId="1">'popis materiala po sklopih'!$A$1:$J$266</definedName>
    <definedName name="_xlnm.Print_Titles" localSheetId="1">'popis materiala po sklopih'!$5:$5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27" i="1"/>
  <c r="J204" i="1" l="1"/>
  <c r="J205" i="1"/>
  <c r="J206" i="1"/>
  <c r="J203" i="1"/>
  <c r="J202" i="1"/>
  <c r="J201" i="1"/>
  <c r="J200" i="1"/>
  <c r="J199" i="1"/>
  <c r="J198" i="1"/>
  <c r="J197" i="1"/>
  <c r="J196" i="1"/>
  <c r="J195" i="1"/>
  <c r="J194" i="1"/>
  <c r="J36" i="1" l="1"/>
  <c r="J35" i="1"/>
  <c r="J34" i="1"/>
  <c r="J33" i="1"/>
  <c r="J32" i="1"/>
  <c r="J31" i="1"/>
  <c r="J30" i="1"/>
  <c r="J29" i="1"/>
  <c r="J28" i="1"/>
  <c r="J26" i="1"/>
  <c r="J25" i="1"/>
  <c r="J24" i="1"/>
  <c r="J23" i="1"/>
  <c r="J22" i="1"/>
  <c r="J21" i="1"/>
  <c r="J37" i="1" l="1"/>
  <c r="B10" i="2" s="1"/>
  <c r="J42" i="1"/>
  <c r="J241" i="1"/>
  <c r="J242" i="1"/>
  <c r="J243" i="1"/>
  <c r="J244" i="1"/>
  <c r="J245" i="1"/>
  <c r="J246" i="1"/>
  <c r="J247" i="1"/>
  <c r="J253" i="1" l="1"/>
  <c r="J254" i="1"/>
  <c r="J255" i="1"/>
  <c r="J252" i="1"/>
  <c r="J256" i="1" l="1"/>
  <c r="B17" i="2" s="1"/>
  <c r="J58" i="1" l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240" i="1" l="1"/>
  <c r="J235" i="1"/>
  <c r="J234" i="1"/>
  <c r="J52" i="1"/>
  <c r="J51" i="1"/>
  <c r="J50" i="1"/>
  <c r="J49" i="1"/>
  <c r="J48" i="1"/>
  <c r="J47" i="1"/>
  <c r="J46" i="1"/>
  <c r="J45" i="1"/>
  <c r="J44" i="1"/>
  <c r="J43" i="1"/>
  <c r="J41" i="1"/>
  <c r="J229" i="1"/>
  <c r="J228" i="1"/>
  <c r="J227" i="1"/>
  <c r="J17" i="1" l="1"/>
  <c r="B9" i="2" s="1"/>
  <c r="J248" i="1"/>
  <c r="B16" i="2" s="1"/>
  <c r="J230" i="1"/>
  <c r="B14" i="2" s="1"/>
  <c r="J236" i="1"/>
  <c r="B15" i="2" s="1"/>
  <c r="J53" i="1"/>
  <c r="B11" i="2" s="1"/>
  <c r="J222" i="1" l="1"/>
  <c r="J221" i="1"/>
  <c r="J220" i="1"/>
  <c r="J260" i="1" l="1"/>
  <c r="J261" i="1"/>
  <c r="J262" i="1"/>
  <c r="J263" i="1"/>
  <c r="J264" i="1"/>
  <c r="J265" i="1"/>
  <c r="J266" i="1" l="1"/>
  <c r="B18" i="2" s="1"/>
  <c r="J215" i="1"/>
  <c r="J216" i="1"/>
  <c r="J217" i="1"/>
  <c r="J218" i="1"/>
  <c r="J219" i="1"/>
  <c r="J214" i="1"/>
  <c r="J213" i="1"/>
  <c r="J212" i="1"/>
  <c r="J57" i="1"/>
  <c r="J208" i="1" s="1"/>
  <c r="B12" i="2" s="1"/>
  <c r="J223" i="1" l="1"/>
  <c r="B13" i="2" s="1"/>
</calcChain>
</file>

<file path=xl/sharedStrings.xml><?xml version="1.0" encoding="utf-8"?>
<sst xmlns="http://schemas.openxmlformats.org/spreadsheetml/2006/main" count="534" uniqueCount="314">
  <si>
    <t>kos</t>
  </si>
  <si>
    <t>VRSTA BLAGA</t>
  </si>
  <si>
    <t>1</t>
  </si>
  <si>
    <t>1. SKLOP</t>
  </si>
  <si>
    <t>7. SKLOP</t>
  </si>
  <si>
    <t>8. SKLOP</t>
  </si>
  <si>
    <t>FAZONSKI KOSI ZA PE CEVI</t>
  </si>
  <si>
    <t>10. SKLOP</t>
  </si>
  <si>
    <t>11. SKLOP</t>
  </si>
  <si>
    <t>T KOS REDUCIRNI PE 225 \ 110, SDR 11</t>
  </si>
  <si>
    <t>KAPA PE 63, SDR 11</t>
  </si>
  <si>
    <t>KAPA PE 110, SDR 11</t>
  </si>
  <si>
    <t>KONČNIK PE 63, SDR 11</t>
  </si>
  <si>
    <t>KONČNIK PE 110, SDR 17</t>
  </si>
  <si>
    <t>KONČNIK PE 160, SDR 17</t>
  </si>
  <si>
    <t>KONČNIK PE 225, SDR 17</t>
  </si>
  <si>
    <t>OBOJKA PE 32, SDR 11</t>
  </si>
  <si>
    <t>OBOJKA PE 63, SDR 11</t>
  </si>
  <si>
    <t>R KOS PE 63 \ 32, SDR 11</t>
  </si>
  <si>
    <t>R KOS PE 110 \ 63, SDR 11</t>
  </si>
  <si>
    <t>PRIROBNICA PROSTA PE 110</t>
  </si>
  <si>
    <t>T KOS NAVRTALNI PE 63 \ 63, SDR 11</t>
  </si>
  <si>
    <t>T KOS NAVRTALNI PE 63 \ 32, SDR 11</t>
  </si>
  <si>
    <t>R KOS PE 75 \ 63, SDR 11</t>
  </si>
  <si>
    <t>PRIROBNICA PROSTA PE 75</t>
  </si>
  <si>
    <t>PRIROBNICA PROSTA PE 90</t>
  </si>
  <si>
    <t>R KOS PE 90 \ 63, SDR 11</t>
  </si>
  <si>
    <t>OBOJKA PE 110, SDR 11</t>
  </si>
  <si>
    <t>OBOJKA PE 160, SDR 17</t>
  </si>
  <si>
    <t>OBOJKA PE 225, SDR 17</t>
  </si>
  <si>
    <t>OBOJKA PE 315, SDR 17</t>
  </si>
  <si>
    <t>14. SKLOP</t>
  </si>
  <si>
    <t>KONČNIK PE 75, SDR 11</t>
  </si>
  <si>
    <t>PRIROBNICA PROSTA PE 160</t>
  </si>
  <si>
    <t>PRIROBNICA PROSTA PE 63</t>
  </si>
  <si>
    <t>m</t>
  </si>
  <si>
    <t>OHIŠJE CESTNE KAPE</t>
  </si>
  <si>
    <t>POKROV CESTNE KAPE Z</t>
  </si>
  <si>
    <t>POKROV CESTNE KAPE S</t>
  </si>
  <si>
    <t>NASTAVEK ZA PIPO SCHUCK</t>
  </si>
  <si>
    <t>ZAPORNE ARMATURE: NADZEMNA VGRADNJA</t>
  </si>
  <si>
    <t>KONČNIK PE 90, SDR 17</t>
  </si>
  <si>
    <t>KONČNIK PE 280, SDR 17</t>
  </si>
  <si>
    <t>KONČNIK PE 315, SDR 17</t>
  </si>
  <si>
    <t>OBOJKA PE 75, SDR 11</t>
  </si>
  <si>
    <t>OBOJKA PE 90, SDR 11</t>
  </si>
  <si>
    <t>OBOJKA PE 280, SDR 17</t>
  </si>
  <si>
    <t>R KOS PE 250 \ 225, SDR 11</t>
  </si>
  <si>
    <t>R KOS PE 280 \ 250, SDR 17</t>
  </si>
  <si>
    <t>LOK PE 110 \ 60°, SDR 17</t>
  </si>
  <si>
    <t>LOK PE 110 \ 30°, SDR 17</t>
  </si>
  <si>
    <t>LOK PE 225 \ 30°, SDR 17</t>
  </si>
  <si>
    <t>TESNILO ZA KONČNIK PE 63, SDR 11</t>
  </si>
  <si>
    <t>TESNILO ZA KONČNIK PE 75, SDR 11</t>
  </si>
  <si>
    <t>TESNILO ZA KONČNIK PE 90, SDR 17</t>
  </si>
  <si>
    <t>TESNILO ZA KONČNIK PE 110, SDR 17</t>
  </si>
  <si>
    <t>TESNILO ZA KONČNIK PE 160, SDR 17</t>
  </si>
  <si>
    <t>TESNILO ZA KONČNIK PE 225, SDR 17</t>
  </si>
  <si>
    <t>TESNILO ZA KONČNIK PE 280, SDR 17</t>
  </si>
  <si>
    <t>ROČICA TERMIČNO VAROVALO RMA</t>
  </si>
  <si>
    <t>ROČICA TERMIČNO VAROVALO SCHUCK (KOTNA)</t>
  </si>
  <si>
    <t>CEV PE 63 X 5,8 SDR 11</t>
  </si>
  <si>
    <t>CEV PE 90 X 5,4 SDR 17</t>
  </si>
  <si>
    <t>CEV PE 110 X 6,6 SDR 17</t>
  </si>
  <si>
    <t>CEV PE 160 X 9,5 SDR 17</t>
  </si>
  <si>
    <t>CEV PE 225 X 13,4 SDR 17</t>
  </si>
  <si>
    <t>CEV PE 315 X 18,7 SDR 17</t>
  </si>
  <si>
    <t>T KOS PE 32, SDR 11, ELEKTROVARILNI</t>
  </si>
  <si>
    <t>T KOS PE 63, SDR 11, ELEKTROVARILNI</t>
  </si>
  <si>
    <t>T KOS PE 110, SDR 11, ELEKTROVARILNI</t>
  </si>
  <si>
    <t>T KOS PE 160, SDR 11, ELEKTROVARILNI</t>
  </si>
  <si>
    <t>T KOS PE 225, SDR 11, ELEKTROVARILNI</t>
  </si>
  <si>
    <t>T KOS REDUCIRNI PE 160 \ 110, SDR 11, ELEKTROVARILNI</t>
  </si>
  <si>
    <t>T KOS REDUCIRNI PE 225 \ 110, SDR 11, ELEKTROVARILNI</t>
  </si>
  <si>
    <t>T KOS REDUCIRNI PE 225 \ 160, SDR 11, ELEKTROVARILNI</t>
  </si>
  <si>
    <t>R KOS PE 63 \ 32, SDR 11, ELEKTROVARILNI</t>
  </si>
  <si>
    <t>R KOS PE 90 \ 63, SDR 11, ELEKTROVARILNI</t>
  </si>
  <si>
    <t>R KOS PE 110 \ 90, SDR 11, ELEKTROVARILNI</t>
  </si>
  <si>
    <t>R KOS PE 160 \ 110, SDR 11, ELEKTROVARILNI</t>
  </si>
  <si>
    <t>R KOS PE 225 \ 160, SDR 11, ELEKTROVARILNI</t>
  </si>
  <si>
    <t>KAPA PE 32, SDR 11, ELEKTROVARILNA</t>
  </si>
  <si>
    <t>KAPA PE 63, SDR 11, ELEKTROVARILNA</t>
  </si>
  <si>
    <t>KAPA PE 160, SDR 11, ELEKTROVARILNA</t>
  </si>
  <si>
    <t>KAPA PE 225, SDR 11, ELEKTROVARILNA</t>
  </si>
  <si>
    <t>OBOJKA Z VGRAJENIM PROTILOMNIM VENTILOM PE 32, SDR 11 (35mbar - 5 bar)</t>
  </si>
  <si>
    <t>OBOJKA Z VGRAJENIM PROTILOMNIM VENTILOM PE 63, SDR 11 (35mbar - 5bar)</t>
  </si>
  <si>
    <t>SEDLO OGRLICA PE 63 \ 63, SDR 11</t>
  </si>
  <si>
    <t>SEDLO OGRLICA PE 110 \ 63, SDR 11</t>
  </si>
  <si>
    <t>SEDLO OGRLICA PE 160 \ 63, SDR 11</t>
  </si>
  <si>
    <t>SEDLO OGRLICA PE 225 \ 63, SDR 11</t>
  </si>
  <si>
    <t>SEDLO OGRLICA PE 315 \ 63, SDR 11</t>
  </si>
  <si>
    <t>LOK PE 315 \ 30°, SDR 17</t>
  </si>
  <si>
    <t>T KOS PE 63, SDR 11</t>
  </si>
  <si>
    <t>PRIROBNICA PROSTA PE 280</t>
  </si>
  <si>
    <t>PRIROBNICA PROSTA PE 315</t>
  </si>
  <si>
    <t>ČISTILO ROBČKI</t>
  </si>
  <si>
    <t>16. SKLOP</t>
  </si>
  <si>
    <t>ČEP ZA SEDLO ZA BALONIRANJE PE 63 - 2 3/4"</t>
  </si>
  <si>
    <t>NASTAVEK ZA PIPO FRIATEC DN 50, PE 63, L=0,7 - 1m</t>
  </si>
  <si>
    <t>NASTAVEK ZA PIPO FRIATEC DN 50, PE 63, L=1 - 1,6m</t>
  </si>
  <si>
    <t>PE CEVI</t>
  </si>
  <si>
    <t>CESTNE KAPE</t>
  </si>
  <si>
    <t>enota mere</t>
  </si>
  <si>
    <t>KROGELNA PIPA Z VGRAJENIM IZOLIRNIM KOSOM DN 50 (2") - PRIROBNIČNA PN 16</t>
  </si>
  <si>
    <t>KROGELNA PIPA Z VGRAJENIM IZOLIRNIM KOSOM DN 100 (4") PRIROBNIČNA PN 16</t>
  </si>
  <si>
    <t>KROGELNA PIPA Z VGRAJENIM IZOLIRNIM KOSOM DN 25 (1") - PRIROBNIČNA PN 16</t>
  </si>
  <si>
    <t>KROGELNA PIPA Z VGRAJENIM IZOLIRNIM KOSOM DN 25 (1") PN 4</t>
  </si>
  <si>
    <t>KROGELNA PIPA Z VGRAJENIM IZOLIRNIM KOSOM DN 32 (5/4") PN 4</t>
  </si>
  <si>
    <t>KROGELNA PIPA Z VGRAJENIM IZOLIRNIM KOSOM DN 40 (6/4") PN 4</t>
  </si>
  <si>
    <t>KROGELNA PIPA Z VGRAJENIM IZOLIRNIM KOSOM DN 50 (2") PN 4</t>
  </si>
  <si>
    <t>OJAČITVENI OBROČ ZA CEV PE 63 X 5,8 SDR 11</t>
  </si>
  <si>
    <t>OJAČITVENI OBROČ ZA CEV PE 75 X 6,8 SDR 11</t>
  </si>
  <si>
    <t>OJAČITVENI OBROČ ZA CEV PE 90 X 5,4 SDR 17</t>
  </si>
  <si>
    <t>OJAČITVENI OBROČ ZA CEV PE 160 X 9,5 SDR 17</t>
  </si>
  <si>
    <t>OJAČITVENI OBROČ ZA CEV PE 225 X 13,4 SDR 17</t>
  </si>
  <si>
    <t>LOK PE 225 \ 22°, SDR 17</t>
  </si>
  <si>
    <t>LOK PE 225 \ 11°, SDR 17</t>
  </si>
  <si>
    <t>LOK PE 315 \ 11°, SDR 17</t>
  </si>
  <si>
    <t>KAPA PE 90, SDR 11</t>
  </si>
  <si>
    <t>PRIROBNICA PROSTA PE 225, NP 16</t>
  </si>
  <si>
    <r>
      <t xml:space="preserve">CEV PE 32 x 3,0 SDR 11 </t>
    </r>
    <r>
      <rPr>
        <i/>
        <sz val="10"/>
        <rFont val="Tahoma"/>
        <family val="2"/>
        <charset val="238"/>
      </rPr>
      <t>(kolut dolžine 100m)</t>
    </r>
  </si>
  <si>
    <r>
      <t xml:space="preserve">CEV PE 63 X 5,8 SDR 11  </t>
    </r>
    <r>
      <rPr>
        <i/>
        <sz val="10"/>
        <rFont val="Tahoma"/>
        <family val="2"/>
        <charset val="238"/>
      </rPr>
      <t>(kolut dolžine 50m)</t>
    </r>
  </si>
  <si>
    <t>KAPA PE 110, SDR 11, ELEKTROVARILNA</t>
  </si>
  <si>
    <t>KOLENO PE 32 \ 90°, SDR 11, ELEKTROVARILNI</t>
  </si>
  <si>
    <t>KOLENO PE 63 \ 90°, SDR 11, ELEKTROVARILNI</t>
  </si>
  <si>
    <t>KOLENO PE 110 \ 90°, SDR 11, ELEKTROVARILNI</t>
  </si>
  <si>
    <t>KOLENO PE 160 \ 90°, SDR 11, ELEKTROVARILNI</t>
  </si>
  <si>
    <t>KOLENO PE 225 \ 90°, SDR 11, ELEKTROVARILNI</t>
  </si>
  <si>
    <t>KOLENO PE 32 \ 45°, SDR 11, ELEKTROVARILNI</t>
  </si>
  <si>
    <t>KOLENO PE 63 \ 45°, SDR 11, ELEKTROVARILNI</t>
  </si>
  <si>
    <t>KOLENO PE 110 \ 45°, SDR 11, ELEKTROVARILNI</t>
  </si>
  <si>
    <t>KOLENO PE 160 \ 45°, SDR 11, ELEKTROVARILNI</t>
  </si>
  <si>
    <t>KOLENO PE 225 \ 45°, SDR 11, ELEKTROVARILNI</t>
  </si>
  <si>
    <t>R KOS PE 40 \ 32, SDR 11</t>
  </si>
  <si>
    <t>NASTAVEK ZA PIPO FRIATEC DN100, PE 110 do DN 200, PE 225, L=1 - 1,6m</t>
  </si>
  <si>
    <t>DISTANČNIK PVC TIP F 25  (koda CDF25)</t>
  </si>
  <si>
    <t>DISTANČNIK PVC TIP F 41  (koda CDF41)</t>
  </si>
  <si>
    <t>DISTANČNIK PVC TIP G 25  (koda CDG25)</t>
  </si>
  <si>
    <t>DISTANČNIK PVC TIP G 41  (koda CDG25)</t>
  </si>
  <si>
    <t>FP ZAŠČITNA MANŠETA ZA CEV TIP KT 250/300-50  (koda EKF020X12)</t>
  </si>
  <si>
    <t>FP ZAŠČITNA MANŠETA ZA CEV TIP KT 350/400-80  (koda EKF021X16)</t>
  </si>
  <si>
    <t>OGRLICA ZA BALONIRANJE PVC CEV Ø 90 \ 2"</t>
  </si>
  <si>
    <t>OGRLICA ZA BALONIRANJE PVC CEV Ø 110 \ 2"</t>
  </si>
  <si>
    <t>OGRLICA ZA BALONIRANJE PVC CEV Ø 160 \ 2"</t>
  </si>
  <si>
    <t>OGRLICA ZA BALONIRANJE PVC CEV Ø 225 \ 2"</t>
  </si>
  <si>
    <t>FAZONSKI KOSI ZA PVC CEVI IZ NERJAVNEGA JEKLA</t>
  </si>
  <si>
    <t>FAZONSKI KOSI ZA PVC CEVI - OGRLICE</t>
  </si>
  <si>
    <t>KMU KOS IZ NERJAVNEGA JEKLA ZA CEV DN 50 - FLEX</t>
  </si>
  <si>
    <t>KMU KOS IZ NERJAVNEGA JEKLA ZA CEV DN 65 - FLEX</t>
  </si>
  <si>
    <t>KMU KOS IZ NERJAVNEGA JEKLA ZA CEV DN 80 - FLEX</t>
  </si>
  <si>
    <t>KMU KOS IZ NERJAVNEGA JEKLA ZA CEV DN 100 - FLEX</t>
  </si>
  <si>
    <t>KMU KOS IZ NERJAVNEGA JEKLA ZA CEV DN 150 - FLEX</t>
  </si>
  <si>
    <t>KMU KOS IZ NERJAVNEGA JEKLA ZA CEV DN 50 - GRIP</t>
  </si>
  <si>
    <t>KMU KOS IZ NERJAVNEGA JEKLA ZA CEV DN 65 - GRIP</t>
  </si>
  <si>
    <t>KMU KOS IZ NERJAVNEGA JEKLA ZA CEV DN 80 - GRIP</t>
  </si>
  <si>
    <t>KMU KOS IZ NERJAVNEGA JEKLA ZA CEV DN 100 - GRIP</t>
  </si>
  <si>
    <t>KMU KOS IZ NERJAVNEGA JEKLA ZA CEV DN 150 - GRIP</t>
  </si>
  <si>
    <t>PROIZVAJALEC</t>
  </si>
  <si>
    <t>KODA ARTIKLA</t>
  </si>
  <si>
    <t>NASTAVEK ZA PIPO RMA DN 50, PE 63</t>
  </si>
  <si>
    <t>NASTAVEK ZA PIPO RMA DN 100, PE 110</t>
  </si>
  <si>
    <t>NASTAVEK ZA PIPO RMA od DN 160, PE 160</t>
  </si>
  <si>
    <t>REZERVNI DELI - SCHUCK</t>
  </si>
  <si>
    <t>17. SKLOP</t>
  </si>
  <si>
    <t>REZERVNI DELI - RMA</t>
  </si>
  <si>
    <t>REZERVNI DELI - FRIATEC</t>
  </si>
  <si>
    <t>18. SKLOP</t>
  </si>
  <si>
    <t>20. SKLOP</t>
  </si>
  <si>
    <t>REZERVNI DELI - PVC DISTANČNIKI</t>
  </si>
  <si>
    <t>cena/EM
v EUR brez DDV</t>
  </si>
  <si>
    <t>skupna vrednost 
v EUR brez DDV</t>
  </si>
  <si>
    <t>SKUPAJ 1. sklop:</t>
  </si>
  <si>
    <t>SKUPAJ 7. sklop:</t>
  </si>
  <si>
    <t>SKUPAJ 8. sklop:</t>
  </si>
  <si>
    <t>SKUPAJ 10. sklop:</t>
  </si>
  <si>
    <t>SKUPAJ 11. sklop:</t>
  </si>
  <si>
    <t>SKUPAJ 14. sklop:</t>
  </si>
  <si>
    <t>SKUPAJ 16. sklop:</t>
  </si>
  <si>
    <t>SKUPAJ 17. sklop:</t>
  </si>
  <si>
    <t>SKUPAJ 18. sklop:</t>
  </si>
  <si>
    <t>SKUPAJ 20. sklop:</t>
  </si>
  <si>
    <t>OGRLICA ZA PVC CEV  90/ZAK PRIG.N.ZAP</t>
  </si>
  <si>
    <t>OGRLICA ZA PVC CEV  160/ZAK PRIG.N.ZAP</t>
  </si>
  <si>
    <t>PREHODNI KOS ZAK 46/PR 32</t>
  </si>
  <si>
    <t>PREHODNI KOS ZAK 46/PR 63</t>
  </si>
  <si>
    <t>OGRLICA ZA PVC CEV  110/ZAK PRIG.N.ZAP</t>
  </si>
  <si>
    <t>OGRLICA ZA PVC CEV  225/ZAK PRIG.N.ZAP</t>
  </si>
  <si>
    <t>KOS PREHODNI ZAK 46/2" ZN</t>
  </si>
  <si>
    <t>ZAPORA NAVRTALNA ZAK 46</t>
  </si>
  <si>
    <t>KAPA PE  40,SDR 11,ELVAR.</t>
  </si>
  <si>
    <t>PRIROBNICA PROSTA PE 225 NP 16 12 LUKENJ</t>
  </si>
  <si>
    <t>SEDLO OGRLICA PE 90/63,SDR 11</t>
  </si>
  <si>
    <t>NASTAVEK ZA BALONIRANJE PE CEVI HUTZ(GF)</t>
  </si>
  <si>
    <t>2</t>
  </si>
  <si>
    <t>3</t>
  </si>
  <si>
    <t>4</t>
  </si>
  <si>
    <t>5</t>
  </si>
  <si>
    <t>10</t>
  </si>
  <si>
    <t>11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</si>
  <si>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</si>
  <si>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</si>
  <si>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</si>
  <si>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</si>
  <si>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</si>
  <si>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</si>
  <si>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</si>
  <si>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</si>
  <si>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</si>
  <si>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</si>
  <si>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</si>
  <si>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</si>
  <si>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</si>
  <si>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Dobava materiala za izvajanje strojnih del na plinovodnem omrežju naročnika po sklopih</t>
  </si>
  <si>
    <t>IDENT SAP</t>
  </si>
  <si>
    <t>B     A</t>
  </si>
  <si>
    <t>3003829</t>
  </si>
  <si>
    <t>3003793</t>
  </si>
  <si>
    <t>3003761</t>
  </si>
  <si>
    <t>3003828</t>
  </si>
  <si>
    <t>3004167</t>
  </si>
  <si>
    <t>3004168</t>
  </si>
  <si>
    <t>3003634</t>
  </si>
  <si>
    <t>3003870</t>
  </si>
  <si>
    <t>ZAP.
ŠT.</t>
  </si>
  <si>
    <t>PIPA KROG. DN  25(1")PN4</t>
  </si>
  <si>
    <t>KMU KOS IZ NERJAVNEGA JEKLA ZA CEV DN 200 - FLEX</t>
  </si>
  <si>
    <t>ZAPORNI BALON DN 160</t>
  </si>
  <si>
    <t>ZAPORNI BALON DN 110</t>
  </si>
  <si>
    <t>ZAPORNI BALON DN 225</t>
  </si>
  <si>
    <t>ZAPORNI BALON DN 300</t>
  </si>
  <si>
    <t>R-KOS PE 63/50, ELVAR.</t>
  </si>
  <si>
    <t>CEV  PE 40 x 3,7 SDR11</t>
  </si>
  <si>
    <t>CEV  PE 32 x 3,2 OPLAŠČENA (kolut dolžine 100m)</t>
  </si>
  <si>
    <t>CEV  PE 63 x 6 OPLAŠČENA (kolut dolžine 100m)</t>
  </si>
  <si>
    <t>ROČICA ZA GLAVNO PLINSKI ZAPORNO PIPO RMA</t>
  </si>
  <si>
    <t>VENTIL KH PE63-225 FRIATEC ZGORNJI DEL</t>
  </si>
  <si>
    <t>st. zap. št.</t>
  </si>
  <si>
    <t>NASTAVEK ZA PIPO RMA, PE 32 DO PE 110</t>
  </si>
  <si>
    <t>NASTAVEK ZA PIPO RMA, PE 160 DO PE 225</t>
  </si>
  <si>
    <t>R KOS PE180\160, SDR 17</t>
  </si>
  <si>
    <t>OBOJKA PE180, SDR 17</t>
  </si>
  <si>
    <t>ADAPTER 32/1" ZUNANJI NAVOJ - MEDENINA</t>
  </si>
  <si>
    <t>R-KOS PE 280/225, SDR 11</t>
  </si>
  <si>
    <t>LOK PE 225/90,SDR 17</t>
  </si>
  <si>
    <t>R-KOS PE  160/110,SDR 11</t>
  </si>
  <si>
    <t>R-KOS PE 225/160,SDR 11</t>
  </si>
  <si>
    <t>R-KOS PE 110/63, SDR 11, ELVAR</t>
  </si>
  <si>
    <t>ROČICA ZA GLAVNO PLIN. ZAPORNO PIPO RMA</t>
  </si>
  <si>
    <t>PIPA KROG. Z IZOL. KOS DN 150 PRIR.PN 16</t>
  </si>
  <si>
    <t>OBOJKA PE 250,SDR 17</t>
  </si>
  <si>
    <t>LOK PE 160/30,SDR 17</t>
  </si>
  <si>
    <t>LOK PE  90/90</t>
  </si>
  <si>
    <t>LOK PE  90/45</t>
  </si>
  <si>
    <t>T-KOS PE  REDUC.160/ 63,SDR 11 ELVAR.</t>
  </si>
  <si>
    <t>R-KOS PE 315/225,SDR 11</t>
  </si>
  <si>
    <t>LOK PE 160/60</t>
  </si>
  <si>
    <t>LOK PE 315/45</t>
  </si>
  <si>
    <t>T-KOS PE  315,SDR 17</t>
  </si>
  <si>
    <t>R-KOS PE  315/280,SDR 17</t>
  </si>
  <si>
    <t>OBOJKA PE 355,SDR 17</t>
  </si>
  <si>
    <t>PRIROBNICA PROSTA PE 280 NP16</t>
  </si>
  <si>
    <t>KAPA PE 315,SDR 11</t>
  </si>
  <si>
    <t>LOK PE 315/22</t>
  </si>
  <si>
    <t>LOK PE 110/45,SDR 17</t>
  </si>
  <si>
    <t>LOK PE 225/45,SDR 17</t>
  </si>
  <si>
    <t>LOK PE 110/90,SDR 17</t>
  </si>
  <si>
    <t>LOK PE 160/90,SDR 17</t>
  </si>
  <si>
    <t>LOK PE 315/90,SDR 17</t>
  </si>
  <si>
    <t>LOK PE 225/60,SDR 17</t>
  </si>
  <si>
    <t>LOK PE 315/60,SDR 17</t>
  </si>
  <si>
    <t>T-KOS PE  REDUC.160/110,SDR 17</t>
  </si>
  <si>
    <t>T-KOS PE  REDUC.225/160,SDR 17</t>
  </si>
  <si>
    <t>KAPA PE 225,SDR 11</t>
  </si>
  <si>
    <t>R-KOS PE 225/160,SDR 17</t>
  </si>
  <si>
    <t>TESNILO ZA KONČNIK PE 315,SDR 17</t>
  </si>
  <si>
    <t>R-KOS PE  63/40 ELVAR</t>
  </si>
  <si>
    <t>okvirna količina 
[2LETI]</t>
  </si>
  <si>
    <t>ADAPTER PE 32 \ 1" NOTRANJI NAVOJ - RF</t>
  </si>
  <si>
    <t>ADAPTER PE 63 \ 2" ZUNANJI NAVOJ - RF</t>
  </si>
  <si>
    <t>ADAPTER PE 32 \ 1" ZUNANJI NAVOJ - RF</t>
  </si>
  <si>
    <t>OBOJKA PE  32,SDR 11 S PRIT.VIJAKI</t>
  </si>
  <si>
    <t>OBOJKA PE  63,SDR 11 S PRIT.VIJAKI</t>
  </si>
  <si>
    <t>KAPA PE  63,SDR 11,ELVAR. S PRIT.VIJAKI</t>
  </si>
  <si>
    <t>T-KOS PE  63,SDR 11,ELVAR. S PRIT.VIJAKI</t>
  </si>
  <si>
    <t>KOLENO PE63/90SDR 11,ELVAR.S PRIT.VIJAKI</t>
  </si>
  <si>
    <t>KOLENO PE32/90SDR 11,ELVAR.S PRIT.VIJAKI</t>
  </si>
  <si>
    <t>KOLENO PE32/45SDR 11,ELVAR.S PRIT.VIJAKI</t>
  </si>
  <si>
    <t>KOLENO PE63/45SDR 11,ELVAR.S PRIT.VIJAKI</t>
  </si>
  <si>
    <t>R-KOS PE63/32SDR 11,ELVAR.S PRIT.VIJAKI</t>
  </si>
  <si>
    <t>T-KOS PE  32,SDR 11,ELVAR.S PRIT.VIJAKI</t>
  </si>
  <si>
    <t>KAPA PE  32,SDR 11,ELVAR.S PRIT.VIJAKI</t>
  </si>
  <si>
    <t>OBOJKA GASSTOP PE32 SDR11 S PRIT.VIJAKI</t>
  </si>
  <si>
    <t>OBOJKA GASSTOP PE63 SDR11 S PRIT.VIJAKI</t>
  </si>
  <si>
    <t>REKAPITULACIJA</t>
  </si>
  <si>
    <t>Dobava materiala za izvajanje strojnih del na plinovodnem omrežju naročnika</t>
  </si>
  <si>
    <t>Naziv sklopa</t>
  </si>
  <si>
    <t>ponudbena vrednost za 24 mesecev
v EUR brez DDV</t>
  </si>
  <si>
    <t>1. sklop: Zaporne armature: nadzemna vgradnja</t>
  </si>
  <si>
    <t>7. sklop: Fazonski kosi za PVC cevi iz nerjavnega jekla</t>
  </si>
  <si>
    <t>8. sklop: Fazonski kosi za PVC cevi - ogrlice</t>
  </si>
  <si>
    <t>10. sklop: Fazonski kosi za PE cevi</t>
  </si>
  <si>
    <t>11. sklop: PE cevi</t>
  </si>
  <si>
    <t>14. sklop: Cestne kape</t>
  </si>
  <si>
    <t>16. sklop: Rezervni deli - SCHUCK</t>
  </si>
  <si>
    <t>17. sklop: Rezervni deli - RMA</t>
  </si>
  <si>
    <t>18. sklop: Rezervni deli - FRIATEC</t>
  </si>
  <si>
    <t>20. sklop: Rezervni deli - PVC distančniki</t>
  </si>
  <si>
    <t>V/Na _____________________________ , dne ___________________</t>
  </si>
  <si>
    <t>_____________________________</t>
  </si>
  <si>
    <t>Žig ponudnika:</t>
  </si>
  <si>
    <t>(Naziv ponudnika)</t>
  </si>
  <si>
    <t>_________________________________</t>
  </si>
  <si>
    <t>(Ime in priimek ter podpis ponudnika)</t>
  </si>
  <si>
    <t>ŠT. JAVNEGA NAROČILA: JPE-SOP-380/24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</si>
</sst>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S_I_T"/>
    <numFmt numFmtId="165" formatCode="#,##0.00\ &quot;SIT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11"/>
      <name val="Tahoma"/>
      <family val="2"/>
      <charset val="238"/>
    </font>
    <font>
      <i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C000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0" fillId="0" borderId="0"/>
    <xf numFmtId="0" fontId="4" fillId="0" borderId="0"/>
    <xf numFmtId="0" fontId="11" fillId="0" borderId="0"/>
    <xf numFmtId="0" fontId="3" fillId="0" borderId="0"/>
    <xf numFmtId="0" fontId="10" fillId="0" borderId="0"/>
    <xf numFmtId="0" fontId="2" fillId="0" borderId="0"/>
  </cellStyleXfs>
  <cellXfs count="157">
    <xf numFmtId="0" fontId="0" fillId="0" borderId="0" xfId="0"/>
    <xf numFmtId="0" fontId="5" fillId="0" borderId="0" xfId="0" applyFont="1" applyFill="1"/>
    <xf numFmtId="0" fontId="5" fillId="0" borderId="1" xfId="0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5" fillId="0" borderId="3" xfId="0" applyNumberFormat="1" applyFont="1" applyFill="1" applyBorder="1"/>
    <xf numFmtId="0" fontId="5" fillId="0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0" xfId="0" applyFont="1"/>
    <xf numFmtId="1" fontId="5" fillId="0" borderId="0" xfId="0" applyNumberFormat="1" applyFont="1"/>
    <xf numFmtId="164" fontId="6" fillId="0" borderId="2" xfId="0" applyNumberFormat="1" applyFont="1" applyFill="1" applyBorder="1" applyAlignment="1">
      <alignment horizontal="center"/>
    </xf>
    <xf numFmtId="165" fontId="6" fillId="0" borderId="5" xfId="0" applyNumberFormat="1" applyFont="1" applyFill="1" applyBorder="1" applyAlignment="1"/>
    <xf numFmtId="3" fontId="5" fillId="2" borderId="4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 vertical="justify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4" fontId="5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vertical="justify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2"/>
    <xf numFmtId="0" fontId="8" fillId="0" borderId="0" xfId="0" applyFont="1"/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1" fontId="6" fillId="0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wrapText="1"/>
    </xf>
    <xf numFmtId="0" fontId="6" fillId="2" borderId="1" xfId="0" applyFont="1" applyFill="1" applyBorder="1" applyAlignment="1">
      <alignment horizontal="justify" wrapText="1"/>
    </xf>
    <xf numFmtId="0" fontId="6" fillId="0" borderId="5" xfId="0" applyFont="1" applyFill="1" applyBorder="1" applyAlignment="1">
      <alignment horizontal="justify" wrapText="1"/>
    </xf>
    <xf numFmtId="0" fontId="5" fillId="0" borderId="3" xfId="0" applyFont="1" applyFill="1" applyBorder="1" applyAlignment="1">
      <alignment horizontal="justify" wrapText="1"/>
    </xf>
    <xf numFmtId="0" fontId="5" fillId="0" borderId="5" xfId="0" applyFont="1" applyFill="1" applyBorder="1" applyAlignment="1">
      <alignment horizontal="justify" wrapText="1"/>
    </xf>
    <xf numFmtId="0" fontId="6" fillId="2" borderId="4" xfId="0" applyFont="1" applyFill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0" fontId="6" fillId="0" borderId="0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>
      <alignment horizontal="right" vertical="justify"/>
    </xf>
    <xf numFmtId="4" fontId="5" fillId="0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right"/>
    </xf>
    <xf numFmtId="4" fontId="5" fillId="0" borderId="0" xfId="0" applyNumberFormat="1" applyFont="1" applyFill="1" applyAlignment="1">
      <alignment horizontal="right"/>
    </xf>
    <xf numFmtId="4" fontId="5" fillId="0" borderId="0" xfId="0" applyNumberFormat="1" applyFont="1" applyFill="1" applyAlignment="1">
      <alignment horizontal="right" vertical="top"/>
    </xf>
    <xf numFmtId="4" fontId="5" fillId="0" borderId="5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4" fontId="5" fillId="0" borderId="0" xfId="0" applyNumberFormat="1" applyFont="1" applyAlignment="1">
      <alignment horizontal="right"/>
    </xf>
    <xf numFmtId="1" fontId="5" fillId="0" borderId="3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/>
    <xf numFmtId="1" fontId="5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justify"/>
    </xf>
    <xf numFmtId="1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vertical="justify"/>
    </xf>
    <xf numFmtId="4" fontId="6" fillId="0" borderId="1" xfId="0" applyNumberFormat="1" applyFont="1" applyFill="1" applyBorder="1" applyAlignment="1">
      <alignment horizontal="right" vertical="justify"/>
    </xf>
    <xf numFmtId="0" fontId="5" fillId="0" borderId="3" xfId="0" applyFont="1" applyFill="1" applyBorder="1" applyAlignment="1"/>
    <xf numFmtId="0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1" fontId="5" fillId="0" borderId="6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justify" wrapText="1"/>
    </xf>
    <xf numFmtId="0" fontId="6" fillId="0" borderId="7" xfId="0" applyFont="1" applyFill="1" applyBorder="1" applyAlignment="1">
      <alignment wrapText="1"/>
    </xf>
    <xf numFmtId="1" fontId="5" fillId="0" borderId="8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 applyProtection="1">
      <alignment horizontal="center" vertical="justify"/>
      <protection locked="0"/>
    </xf>
    <xf numFmtId="4" fontId="6" fillId="0" borderId="1" xfId="0" applyNumberFormat="1" applyFont="1" applyFill="1" applyBorder="1" applyAlignment="1" applyProtection="1">
      <alignment horizontal="right" vertical="justify"/>
      <protection locked="0"/>
    </xf>
    <xf numFmtId="1" fontId="5" fillId="0" borderId="1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 applyProtection="1">
      <alignment horizontal="center"/>
    </xf>
    <xf numFmtId="4" fontId="6" fillId="0" borderId="1" xfId="0" applyNumberFormat="1" applyFont="1" applyFill="1" applyBorder="1" applyAlignment="1" applyProtection="1">
      <alignment horizontal="right"/>
    </xf>
    <xf numFmtId="1" fontId="7" fillId="3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top"/>
    </xf>
    <xf numFmtId="1" fontId="5" fillId="0" borderId="3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" fontId="6" fillId="2" borderId="5" xfId="0" applyNumberFormat="1" applyFont="1" applyFill="1" applyBorder="1" applyAlignment="1">
      <alignment horizontal="center" vertical="justify"/>
    </xf>
    <xf numFmtId="1" fontId="5" fillId="4" borderId="6" xfId="0" applyNumberFormat="1" applyFont="1" applyFill="1" applyBorder="1" applyAlignment="1">
      <alignment horizontal="center"/>
    </xf>
    <xf numFmtId="1" fontId="12" fillId="5" borderId="6" xfId="0" applyNumberFormat="1" applyFont="1" applyFill="1" applyBorder="1" applyAlignment="1">
      <alignment horizontal="center"/>
    </xf>
    <xf numFmtId="1" fontId="5" fillId="5" borderId="6" xfId="0" applyNumberFormat="1" applyFont="1" applyFill="1" applyBorder="1" applyAlignment="1">
      <alignment horizontal="center"/>
    </xf>
    <xf numFmtId="1" fontId="5" fillId="6" borderId="6" xfId="0" applyNumberFormat="1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5" fillId="4" borderId="1" xfId="0" applyNumberFormat="1" applyFont="1" applyFill="1" applyBorder="1" applyAlignment="1">
      <alignment horizontal="center" vertical="justify"/>
    </xf>
    <xf numFmtId="0" fontId="5" fillId="0" borderId="1" xfId="0" applyFont="1" applyFill="1" applyBorder="1" applyAlignment="1"/>
    <xf numFmtId="4" fontId="13" fillId="0" borderId="1" xfId="0" applyNumberFormat="1" applyFont="1" applyBorder="1"/>
    <xf numFmtId="0" fontId="5" fillId="0" borderId="3" xfId="0" applyFont="1" applyBorder="1" applyAlignment="1">
      <alignment horizontal="justify"/>
    </xf>
    <xf numFmtId="0" fontId="5" fillId="0" borderId="1" xfId="0" applyFont="1" applyFill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right" vertical="justify"/>
      <protection locked="0"/>
    </xf>
    <xf numFmtId="0" fontId="3" fillId="0" borderId="0" xfId="4"/>
    <xf numFmtId="4" fontId="5" fillId="2" borderId="4" xfId="0" applyNumberFormat="1" applyFont="1" applyFill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3" fillId="0" borderId="1" xfId="0" applyNumberFormat="1" applyFont="1" applyBorder="1"/>
    <xf numFmtId="4" fontId="13" fillId="0" borderId="1" xfId="0" applyNumberFormat="1" applyFont="1" applyBorder="1"/>
    <xf numFmtId="0" fontId="6" fillId="2" borderId="1" xfId="0" applyNumberFormat="1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 vertical="justify"/>
    </xf>
    <xf numFmtId="0" fontId="5" fillId="0" borderId="5" xfId="0" applyFont="1" applyFill="1" applyBorder="1" applyAlignment="1">
      <alignment horizontal="left" wrapText="1"/>
    </xf>
    <xf numFmtId="1" fontId="5" fillId="4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" fontId="6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5" fillId="0" borderId="3" xfId="0" applyNumberFormat="1" applyFont="1" applyFill="1" applyBorder="1" applyAlignment="1">
      <alignment horizontal="center" vertical="justify"/>
    </xf>
    <xf numFmtId="1" fontId="6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4" fontId="14" fillId="0" borderId="1" xfId="0" applyNumberFormat="1" applyFont="1" applyFill="1" applyBorder="1" applyAlignment="1">
      <alignment horizontal="right"/>
    </xf>
    <xf numFmtId="0" fontId="2" fillId="0" borderId="0" xfId="6"/>
    <xf numFmtId="0" fontId="16" fillId="0" borderId="9" xfId="0" applyFont="1" applyBorder="1" applyAlignment="1">
      <alignment horizontal="left" vertical="center" wrapText="1" indent="2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/>
    </xf>
    <xf numFmtId="4" fontId="16" fillId="0" borderId="12" xfId="0" applyNumberFormat="1" applyFont="1" applyBorder="1" applyAlignment="1">
      <alignment vertical="center" wrapText="1"/>
    </xf>
    <xf numFmtId="0" fontId="16" fillId="0" borderId="13" xfId="0" applyFont="1" applyBorder="1" applyAlignment="1">
      <alignment horizontal="justify" vertical="center"/>
    </xf>
    <xf numFmtId="4" fontId="16" fillId="0" borderId="14" xfId="0" applyNumberFormat="1" applyFont="1" applyBorder="1" applyAlignment="1">
      <alignment vertical="center" wrapText="1"/>
    </xf>
    <xf numFmtId="4" fontId="2" fillId="0" borderId="0" xfId="6" applyNumberFormat="1"/>
    <xf numFmtId="0" fontId="2" fillId="0" borderId="0" xfId="6" applyProtection="1">
      <protection locked="0"/>
    </xf>
    <xf numFmtId="4" fontId="2" fillId="0" borderId="0" xfId="6" applyNumberFormat="1" applyProtection="1">
      <protection locked="0"/>
    </xf>
    <xf numFmtId="0" fontId="2" fillId="0" borderId="0" xfId="6" applyAlignment="1" applyProtection="1">
      <alignment horizontal="center"/>
      <protection locked="0"/>
    </xf>
    <xf numFmtId="0" fontId="1" fillId="0" borderId="0" xfId="2" applyFont="1"/>
    <xf numFmtId="0" fontId="5" fillId="0" borderId="2" xfId="0" applyFont="1" applyFill="1" applyBorder="1" applyAlignment="1">
      <alignment horizontal="justify" wrapText="1"/>
    </xf>
    <xf numFmtId="4" fontId="5" fillId="0" borderId="2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0" fontId="15" fillId="0" borderId="0" xfId="6" applyFont="1" applyAlignment="1">
      <alignment horizontal="center"/>
    </xf>
    <xf numFmtId="4" fontId="13" fillId="0" borderId="1" xfId="0" applyNumberFormat="1" applyFont="1" applyBorder="1" applyAlignment="1"/>
    <xf numFmtId="0" fontId="5" fillId="0" borderId="0" xfId="0" applyFont="1" applyFill="1" applyAlignment="1"/>
    <xf numFmtId="0" fontId="5" fillId="0" borderId="1" xfId="0" applyFont="1" applyBorder="1" applyAlignment="1">
      <alignment horizontal="justify"/>
    </xf>
  </cellXfs>
  <cellStyles count="7">
    <cellStyle name="Navadno" xfId="0" builtinId="0"/>
    <cellStyle name="Navadno 2" xfId="1" xr:uid="{00000000-0005-0000-0000-000001000000}"/>
    <cellStyle name="Navadno 2 2" xfId="3" xr:uid="{00000000-0005-0000-0000-000002000000}"/>
    <cellStyle name="Navadno 2 2 2" xfId="5" xr:uid="{00000000-0005-0000-0000-000003000000}"/>
    <cellStyle name="Navadno 3" xfId="2" xr:uid="{00000000-0005-0000-0000-000004000000}"/>
    <cellStyle name="Navadno 3 2" xfId="4" xr:uid="{00000000-0005-0000-0000-000005000000}"/>
    <cellStyle name="Navadno 3 3" xfId="6" xr:uid="{5FB6B726-A814-45FE-969D-1E3F3CD3C8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019B-A285-4A6C-92E6-D1ED87B7CE3B}">
  <dimension ref="A1:E33"/>
  <sheetViews>
    <sheetView workbookViewId="0">
      <selection sqref="A1:B1"/>
    </sheetView>
  </sheetViews>
  <sheetFormatPr defaultRowHeight="15" x14ac:dyDescent="0.25"/>
  <cols>
    <col min="1" max="1" width="48.5703125" style="137" customWidth="1"/>
    <col min="2" max="2" width="35.28515625" style="137" customWidth="1"/>
    <col min="3" max="3" width="16.28515625" style="137" customWidth="1"/>
    <col min="4" max="4" width="9.140625" style="137"/>
    <col min="5" max="5" width="15.140625" style="137" customWidth="1"/>
    <col min="6" max="16384" width="9.140625" style="137"/>
  </cols>
  <sheetData>
    <row r="1" spans="1:2" ht="18.75" x14ac:dyDescent="0.3">
      <c r="A1" s="153" t="s">
        <v>293</v>
      </c>
      <c r="B1" s="153"/>
    </row>
    <row r="3" spans="1:2" x14ac:dyDescent="0.25">
      <c r="A3" s="137" t="s">
        <v>313</v>
      </c>
    </row>
    <row r="5" spans="1:2" x14ac:dyDescent="0.25">
      <c r="A5" s="40" t="s">
        <v>294</v>
      </c>
    </row>
    <row r="7" spans="1:2" ht="15.75" thickBot="1" x14ac:dyDescent="0.3"/>
    <row r="8" spans="1:2" ht="42.75" x14ac:dyDescent="0.25">
      <c r="A8" s="138" t="s">
        <v>295</v>
      </c>
      <c r="B8" s="139" t="s">
        <v>296</v>
      </c>
    </row>
    <row r="9" spans="1:2" x14ac:dyDescent="0.25">
      <c r="A9" s="140" t="s">
        <v>297</v>
      </c>
      <c r="B9" s="141">
        <f>+'popis materiala po sklopih'!J17</f>
        <v>0</v>
      </c>
    </row>
    <row r="10" spans="1:2" ht="28.5" x14ac:dyDescent="0.25">
      <c r="A10" s="140" t="s">
        <v>298</v>
      </c>
      <c r="B10" s="141">
        <f>+'popis materiala po sklopih'!J37</f>
        <v>0</v>
      </c>
    </row>
    <row r="11" spans="1:2" x14ac:dyDescent="0.25">
      <c r="A11" s="140" t="s">
        <v>299</v>
      </c>
      <c r="B11" s="141">
        <f>+'popis materiala po sklopih'!J53</f>
        <v>0</v>
      </c>
    </row>
    <row r="12" spans="1:2" x14ac:dyDescent="0.25">
      <c r="A12" s="140" t="s">
        <v>300</v>
      </c>
      <c r="B12" s="141">
        <f>+'popis materiala po sklopih'!J208</f>
        <v>0</v>
      </c>
    </row>
    <row r="13" spans="1:2" x14ac:dyDescent="0.25">
      <c r="A13" s="140" t="s">
        <v>301</v>
      </c>
      <c r="B13" s="141">
        <f>+'popis materiala po sklopih'!J223</f>
        <v>0</v>
      </c>
    </row>
    <row r="14" spans="1:2" x14ac:dyDescent="0.25">
      <c r="A14" s="140" t="s">
        <v>302</v>
      </c>
      <c r="B14" s="141">
        <f>+'popis materiala po sklopih'!J230</f>
        <v>0</v>
      </c>
    </row>
    <row r="15" spans="1:2" x14ac:dyDescent="0.25">
      <c r="A15" s="140" t="s">
        <v>303</v>
      </c>
      <c r="B15" s="141">
        <f>+'popis materiala po sklopih'!J236</f>
        <v>0</v>
      </c>
    </row>
    <row r="16" spans="1:2" x14ac:dyDescent="0.25">
      <c r="A16" s="140" t="s">
        <v>304</v>
      </c>
      <c r="B16" s="141">
        <f>+'popis materiala po sklopih'!J248</f>
        <v>0</v>
      </c>
    </row>
    <row r="17" spans="1:5" x14ac:dyDescent="0.25">
      <c r="A17" s="140" t="s">
        <v>305</v>
      </c>
      <c r="B17" s="141">
        <f>+'popis materiala po sklopih'!J256</f>
        <v>0</v>
      </c>
    </row>
    <row r="18" spans="1:5" ht="15.75" thickBot="1" x14ac:dyDescent="0.3">
      <c r="A18" s="142" t="s">
        <v>306</v>
      </c>
      <c r="B18" s="143">
        <f>+'popis materiala po sklopih'!J266</f>
        <v>0</v>
      </c>
    </row>
    <row r="19" spans="1:5" x14ac:dyDescent="0.25">
      <c r="B19" s="144"/>
    </row>
    <row r="20" spans="1:5" x14ac:dyDescent="0.25">
      <c r="B20" s="144"/>
    </row>
    <row r="21" spans="1:5" x14ac:dyDescent="0.25">
      <c r="B21" s="144"/>
    </row>
    <row r="22" spans="1:5" x14ac:dyDescent="0.25">
      <c r="A22" s="145" t="s">
        <v>307</v>
      </c>
      <c r="B22" s="146"/>
      <c r="C22" s="145"/>
      <c r="D22" s="145"/>
      <c r="E22" s="145"/>
    </row>
    <row r="23" spans="1:5" x14ac:dyDescent="0.25">
      <c r="A23" s="145"/>
      <c r="B23" s="145"/>
      <c r="C23" s="145"/>
      <c r="D23" s="145"/>
      <c r="E23" s="145"/>
    </row>
    <row r="24" spans="1:5" x14ac:dyDescent="0.25">
      <c r="A24" s="145"/>
      <c r="B24" s="145"/>
      <c r="C24" s="145"/>
      <c r="D24" s="145"/>
      <c r="E24" s="145"/>
    </row>
    <row r="25" spans="1:5" x14ac:dyDescent="0.25">
      <c r="A25" s="145"/>
      <c r="B25" s="147" t="s">
        <v>308</v>
      </c>
      <c r="C25" s="145"/>
      <c r="D25" s="145"/>
      <c r="E25" s="145"/>
    </row>
    <row r="26" spans="1:5" x14ac:dyDescent="0.25">
      <c r="A26" s="145" t="s">
        <v>309</v>
      </c>
      <c r="B26" s="147" t="s">
        <v>310</v>
      </c>
      <c r="C26" s="145"/>
      <c r="E26" s="145"/>
    </row>
    <row r="27" spans="1:5" x14ac:dyDescent="0.25">
      <c r="A27" s="145"/>
      <c r="B27" s="147"/>
      <c r="C27" s="145"/>
      <c r="E27" s="145"/>
    </row>
    <row r="28" spans="1:5" x14ac:dyDescent="0.25">
      <c r="A28" s="145"/>
      <c r="B28" s="147"/>
      <c r="C28" s="145"/>
      <c r="E28" s="145"/>
    </row>
    <row r="29" spans="1:5" x14ac:dyDescent="0.25">
      <c r="A29" s="145"/>
      <c r="B29" s="147"/>
      <c r="C29" s="145"/>
      <c r="E29" s="145"/>
    </row>
    <row r="30" spans="1:5" x14ac:dyDescent="0.25">
      <c r="A30" s="145"/>
      <c r="B30" s="147"/>
      <c r="C30" s="145"/>
      <c r="E30" s="145"/>
    </row>
    <row r="31" spans="1:5" x14ac:dyDescent="0.25">
      <c r="A31" s="145"/>
      <c r="B31" s="147" t="s">
        <v>311</v>
      </c>
      <c r="C31" s="145"/>
      <c r="E31" s="145"/>
    </row>
    <row r="32" spans="1:5" x14ac:dyDescent="0.25">
      <c r="A32" s="145"/>
      <c r="B32" s="147" t="s">
        <v>312</v>
      </c>
      <c r="C32" s="145"/>
      <c r="E32" s="145"/>
    </row>
    <row r="33" spans="1:5" x14ac:dyDescent="0.25">
      <c r="A33" s="145"/>
      <c r="B33" s="145"/>
      <c r="C33" s="145"/>
      <c r="E33" s="145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&amp;L&amp;F&amp;CStran od &amp;P do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6"/>
  <sheetViews>
    <sheetView tabSelected="1" showWhiteSpace="0" zoomScaleNormal="100" workbookViewId="0">
      <pane ySplit="5" topLeftCell="A6" activePane="bottomLeft" state="frozen"/>
      <selection activeCell="A37" sqref="A37"/>
      <selection pane="bottomLeft" activeCell="A6" sqref="A6"/>
    </sheetView>
  </sheetViews>
  <sheetFormatPr defaultRowHeight="12.75" x14ac:dyDescent="0.2"/>
  <cols>
    <col min="1" max="1" width="5.42578125" style="13" customWidth="1"/>
    <col min="2" max="2" width="5.42578125" style="13" hidden="1" customWidth="1"/>
    <col min="3" max="3" width="10.42578125" style="13" customWidth="1"/>
    <col min="4" max="4" width="46.28515625" style="52" customWidth="1"/>
    <col min="5" max="5" width="19" style="28" customWidth="1"/>
    <col min="6" max="6" width="22.85546875" style="28" customWidth="1"/>
    <col min="7" max="7" width="12.42578125" style="12" bestFit="1" customWidth="1"/>
    <col min="8" max="8" width="7" style="34" customWidth="1"/>
    <col min="9" max="9" width="19.5703125" style="62" customWidth="1"/>
    <col min="10" max="10" width="15.85546875" style="58" customWidth="1"/>
    <col min="11" max="11" width="15.7109375" style="62" bestFit="1" customWidth="1"/>
    <col min="12" max="12" width="15.85546875" style="58" customWidth="1"/>
    <col min="13" max="13" width="43.42578125" style="62" bestFit="1" customWidth="1"/>
    <col min="14" max="14" width="15.85546875" style="58" customWidth="1"/>
    <col min="15" max="15" width="43.42578125" style="120" bestFit="1" customWidth="1"/>
    <col min="16" max="16" width="15.85546875" style="58" customWidth="1"/>
    <col min="17" max="17" width="15.7109375" style="62" bestFit="1" customWidth="1"/>
    <col min="18" max="18" width="15.85546875" style="58" customWidth="1"/>
    <col min="19" max="19" width="15.42578125" style="1" customWidth="1"/>
    <col min="20" max="16384" width="9.140625" style="1"/>
  </cols>
  <sheetData>
    <row r="1" spans="1:18" s="39" customFormat="1" ht="15" x14ac:dyDescent="0.25">
      <c r="C1" s="148" t="s">
        <v>313</v>
      </c>
      <c r="O1" s="118"/>
    </row>
    <row r="2" spans="1:18" s="39" customFormat="1" ht="15" x14ac:dyDescent="0.25">
      <c r="O2" s="118"/>
    </row>
    <row r="3" spans="1:18" s="39" customFormat="1" ht="15" x14ac:dyDescent="0.25">
      <c r="C3" s="40" t="s">
        <v>212</v>
      </c>
      <c r="O3" s="118"/>
    </row>
    <row r="4" spans="1:18" s="39" customFormat="1" ht="15" x14ac:dyDescent="0.25"/>
    <row r="5" spans="1:18" ht="38.25" x14ac:dyDescent="0.2">
      <c r="A5" s="93" t="s">
        <v>223</v>
      </c>
      <c r="B5" s="93" t="s">
        <v>236</v>
      </c>
      <c r="C5" s="38" t="s">
        <v>213</v>
      </c>
      <c r="D5" s="38" t="s">
        <v>1</v>
      </c>
      <c r="E5" s="38" t="s">
        <v>157</v>
      </c>
      <c r="F5" s="41" t="s">
        <v>158</v>
      </c>
      <c r="G5" s="38" t="s">
        <v>276</v>
      </c>
      <c r="H5" s="38" t="s">
        <v>102</v>
      </c>
      <c r="I5" s="38" t="s">
        <v>169</v>
      </c>
      <c r="J5" s="38" t="s">
        <v>170</v>
      </c>
      <c r="K5" s="1"/>
      <c r="L5" s="1"/>
      <c r="M5" s="1"/>
      <c r="N5" s="1"/>
      <c r="O5" s="1"/>
      <c r="P5" s="1"/>
      <c r="Q5" s="1"/>
      <c r="R5" s="1"/>
    </row>
    <row r="6" spans="1:18" x14ac:dyDescent="0.2">
      <c r="A6" s="37"/>
      <c r="B6" s="105"/>
      <c r="C6" s="67" t="s">
        <v>214</v>
      </c>
      <c r="D6" s="45" t="s">
        <v>3</v>
      </c>
      <c r="E6" s="21"/>
      <c r="F6" s="42"/>
      <c r="G6" s="31"/>
      <c r="H6" s="31"/>
      <c r="I6" s="54"/>
      <c r="J6" s="54"/>
      <c r="K6" s="1"/>
      <c r="L6" s="1"/>
      <c r="M6" s="1"/>
      <c r="N6" s="1"/>
      <c r="O6" s="1"/>
      <c r="P6" s="1"/>
      <c r="Q6" s="1"/>
      <c r="R6" s="1"/>
    </row>
    <row r="7" spans="1:18" x14ac:dyDescent="0.2">
      <c r="A7" s="69"/>
      <c r="B7" s="87"/>
      <c r="C7" s="70"/>
      <c r="D7" s="71" t="s">
        <v>40</v>
      </c>
      <c r="E7" s="72"/>
      <c r="F7" s="72"/>
      <c r="G7" s="73"/>
      <c r="H7" s="73"/>
      <c r="I7" s="74"/>
      <c r="J7" s="74"/>
      <c r="K7" s="1"/>
      <c r="L7" s="1"/>
      <c r="M7" s="1"/>
      <c r="N7" s="1"/>
      <c r="O7" s="1"/>
      <c r="P7" s="1"/>
      <c r="Q7" s="1"/>
      <c r="R7" s="1"/>
    </row>
    <row r="8" spans="1:18" ht="25.5" x14ac:dyDescent="0.2">
      <c r="A8" s="8">
        <v>1</v>
      </c>
      <c r="B8" s="95">
        <v>7</v>
      </c>
      <c r="C8" s="97" t="s">
        <v>221</v>
      </c>
      <c r="D8" s="103" t="s">
        <v>104</v>
      </c>
      <c r="E8" s="35"/>
      <c r="F8" s="35"/>
      <c r="G8" s="100">
        <v>2</v>
      </c>
      <c r="H8" s="2" t="s">
        <v>0</v>
      </c>
      <c r="I8" s="123"/>
      <c r="J8" s="55">
        <f t="shared" ref="J8:J16" si="0">+G8*I8</f>
        <v>0</v>
      </c>
      <c r="K8" s="1"/>
      <c r="L8" s="1"/>
      <c r="M8" s="1"/>
      <c r="N8" s="1"/>
      <c r="O8" s="1"/>
      <c r="P8" s="1"/>
      <c r="Q8" s="1"/>
      <c r="R8" s="1"/>
    </row>
    <row r="9" spans="1:18" x14ac:dyDescent="0.2">
      <c r="A9" s="8">
        <v>2</v>
      </c>
      <c r="B9" s="95"/>
      <c r="C9" s="97">
        <v>3003710</v>
      </c>
      <c r="D9" s="103" t="s">
        <v>248</v>
      </c>
      <c r="E9" s="35"/>
      <c r="F9" s="35"/>
      <c r="G9" s="100">
        <v>1</v>
      </c>
      <c r="H9" s="2" t="s">
        <v>0</v>
      </c>
      <c r="I9" s="123"/>
      <c r="J9" s="55">
        <f t="shared" si="0"/>
        <v>0</v>
      </c>
      <c r="K9" s="1"/>
      <c r="L9" s="1"/>
      <c r="M9" s="1"/>
      <c r="N9" s="1"/>
      <c r="O9" s="1"/>
      <c r="P9" s="1"/>
      <c r="Q9" s="1"/>
      <c r="R9" s="1"/>
    </row>
    <row r="10" spans="1:18" ht="25.5" x14ac:dyDescent="0.2">
      <c r="A10" s="8">
        <v>3</v>
      </c>
      <c r="B10" s="101">
        <v>3</v>
      </c>
      <c r="C10" s="97" t="s">
        <v>217</v>
      </c>
      <c r="D10" s="103" t="s">
        <v>108</v>
      </c>
      <c r="E10" s="35"/>
      <c r="F10" s="35"/>
      <c r="G10" s="100">
        <v>10</v>
      </c>
      <c r="H10" s="2" t="s">
        <v>0</v>
      </c>
      <c r="I10" s="123"/>
      <c r="J10" s="55">
        <f t="shared" si="0"/>
        <v>0</v>
      </c>
      <c r="K10" s="1"/>
      <c r="L10" s="1"/>
      <c r="M10" s="1"/>
      <c r="N10" s="1"/>
      <c r="O10" s="1"/>
      <c r="P10" s="1"/>
      <c r="Q10" s="1"/>
      <c r="R10" s="1"/>
    </row>
    <row r="11" spans="1:18" ht="25.5" x14ac:dyDescent="0.2">
      <c r="A11" s="8">
        <v>4</v>
      </c>
      <c r="B11" s="101">
        <v>2</v>
      </c>
      <c r="C11" s="97" t="s">
        <v>216</v>
      </c>
      <c r="D11" s="103" t="s">
        <v>107</v>
      </c>
      <c r="E11" s="75"/>
      <c r="F11" s="112"/>
      <c r="G11" s="100">
        <v>5</v>
      </c>
      <c r="H11" s="2" t="s">
        <v>0</v>
      </c>
      <c r="I11" s="123"/>
      <c r="J11" s="55">
        <f t="shared" si="0"/>
        <v>0</v>
      </c>
      <c r="K11" s="1"/>
      <c r="L11" s="1"/>
      <c r="M11" s="1"/>
      <c r="N11" s="1"/>
      <c r="O11" s="1"/>
      <c r="P11" s="1"/>
      <c r="Q11" s="1"/>
      <c r="R11" s="1"/>
    </row>
    <row r="12" spans="1:18" ht="25.5" x14ac:dyDescent="0.2">
      <c r="A12" s="8">
        <v>5</v>
      </c>
      <c r="B12" s="101">
        <v>4</v>
      </c>
      <c r="C12" s="97" t="s">
        <v>218</v>
      </c>
      <c r="D12" s="114" t="s">
        <v>109</v>
      </c>
      <c r="E12" s="35"/>
      <c r="F12" s="22"/>
      <c r="G12" s="100">
        <v>20</v>
      </c>
      <c r="H12" s="2" t="s">
        <v>0</v>
      </c>
      <c r="I12" s="123"/>
      <c r="J12" s="55">
        <f t="shared" si="0"/>
        <v>0</v>
      </c>
      <c r="K12" s="1"/>
      <c r="L12" s="1"/>
      <c r="M12" s="1"/>
      <c r="N12" s="1"/>
      <c r="O12" s="1"/>
      <c r="P12" s="1"/>
      <c r="Q12" s="1"/>
      <c r="R12" s="1"/>
    </row>
    <row r="13" spans="1:18" ht="25.5" x14ac:dyDescent="0.2">
      <c r="A13" s="8">
        <v>6</v>
      </c>
      <c r="B13" s="101">
        <v>1</v>
      </c>
      <c r="C13" s="97" t="s">
        <v>215</v>
      </c>
      <c r="D13" s="103" t="s">
        <v>106</v>
      </c>
      <c r="E13" s="35"/>
      <c r="F13" s="22"/>
      <c r="G13" s="100">
        <v>70</v>
      </c>
      <c r="H13" s="2" t="s">
        <v>0</v>
      </c>
      <c r="I13" s="123"/>
      <c r="J13" s="55">
        <f t="shared" si="0"/>
        <v>0</v>
      </c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8">
        <v>7</v>
      </c>
      <c r="B14" s="101">
        <v>5</v>
      </c>
      <c r="C14" s="97" t="s">
        <v>219</v>
      </c>
      <c r="D14" s="103" t="s">
        <v>105</v>
      </c>
      <c r="E14" s="35"/>
      <c r="F14" s="22"/>
      <c r="G14" s="100">
        <v>20</v>
      </c>
      <c r="H14" s="2" t="s">
        <v>0</v>
      </c>
      <c r="I14" s="123"/>
      <c r="J14" s="55">
        <f t="shared" si="0"/>
        <v>0</v>
      </c>
      <c r="K14" s="1"/>
      <c r="L14" s="1"/>
      <c r="M14" s="1"/>
      <c r="N14" s="1"/>
      <c r="O14" s="1"/>
      <c r="P14" s="1"/>
      <c r="Q14" s="1"/>
      <c r="R14" s="1"/>
    </row>
    <row r="15" spans="1:18" ht="25.5" x14ac:dyDescent="0.2">
      <c r="A15" s="8">
        <v>8</v>
      </c>
      <c r="B15" s="101">
        <v>6</v>
      </c>
      <c r="C15" s="98" t="s">
        <v>220</v>
      </c>
      <c r="D15" s="103" t="s">
        <v>103</v>
      </c>
      <c r="E15" s="35"/>
      <c r="F15" s="22"/>
      <c r="G15" s="100">
        <v>2</v>
      </c>
      <c r="H15" s="2" t="s">
        <v>0</v>
      </c>
      <c r="I15" s="123"/>
      <c r="J15" s="55">
        <f t="shared" si="0"/>
        <v>0</v>
      </c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8">
        <v>9</v>
      </c>
      <c r="B16" s="8">
        <v>10</v>
      </c>
      <c r="C16" s="98">
        <v>3027626</v>
      </c>
      <c r="D16" s="115" t="s">
        <v>224</v>
      </c>
      <c r="E16" s="35"/>
      <c r="F16" s="22"/>
      <c r="G16" s="100">
        <v>40</v>
      </c>
      <c r="H16" s="2" t="s">
        <v>0</v>
      </c>
      <c r="I16" s="123"/>
      <c r="J16" s="55">
        <f t="shared" si="0"/>
        <v>0</v>
      </c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8"/>
      <c r="B17" s="95"/>
      <c r="C17" s="63"/>
      <c r="D17" s="71" t="s">
        <v>171</v>
      </c>
      <c r="E17" s="72"/>
      <c r="F17" s="72"/>
      <c r="G17" s="76"/>
      <c r="H17" s="76"/>
      <c r="I17" s="77"/>
      <c r="J17" s="77">
        <f>SUM(J8:J16)</f>
        <v>0</v>
      </c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3"/>
      <c r="B18" s="3"/>
      <c r="C18" s="3"/>
      <c r="D18" s="46"/>
      <c r="E18" s="23"/>
      <c r="F18" s="23"/>
      <c r="G18" s="14"/>
      <c r="H18" s="4"/>
      <c r="I18" s="152"/>
      <c r="J18" s="77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5"/>
      <c r="B19" s="66"/>
      <c r="C19" s="66"/>
      <c r="D19" s="51" t="s">
        <v>4</v>
      </c>
      <c r="E19" s="27"/>
      <c r="F19" s="43"/>
      <c r="G19" s="31"/>
      <c r="H19" s="11"/>
      <c r="I19" s="119"/>
      <c r="J19" s="119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82"/>
      <c r="B20" s="83"/>
      <c r="C20" s="83"/>
      <c r="D20" s="94" t="s">
        <v>145</v>
      </c>
      <c r="E20" s="85"/>
      <c r="F20" s="23"/>
      <c r="G20" s="76"/>
      <c r="H20" s="76"/>
      <c r="I20" s="121"/>
      <c r="J20" s="77"/>
      <c r="K20" s="1"/>
      <c r="L20" s="1"/>
      <c r="M20" s="1"/>
      <c r="N20" s="1"/>
      <c r="O20" s="1"/>
      <c r="P20" s="1"/>
      <c r="Q20" s="1"/>
      <c r="R20" s="1"/>
    </row>
    <row r="21" spans="1:18" ht="25.5" x14ac:dyDescent="0.2">
      <c r="A21" s="82">
        <v>1</v>
      </c>
      <c r="B21" s="107"/>
      <c r="C21" s="98">
        <v>3004142</v>
      </c>
      <c r="D21" s="104" t="s">
        <v>225</v>
      </c>
      <c r="E21" s="22"/>
      <c r="F21" s="22"/>
      <c r="G21" s="100">
        <v>5</v>
      </c>
      <c r="H21" s="2" t="s">
        <v>0</v>
      </c>
      <c r="I21" s="123"/>
      <c r="J21" s="55">
        <f t="shared" ref="J21:J36" si="1">+G21*I21</f>
        <v>0</v>
      </c>
      <c r="K21" s="1"/>
      <c r="L21" s="1"/>
      <c r="M21" s="1"/>
      <c r="N21" s="1"/>
      <c r="O21" s="1"/>
      <c r="P21" s="1"/>
      <c r="Q21" s="1"/>
      <c r="R21" s="1"/>
    </row>
    <row r="22" spans="1:18" ht="25.5" x14ac:dyDescent="0.2">
      <c r="A22" s="82">
        <v>2</v>
      </c>
      <c r="B22" s="108">
        <v>5</v>
      </c>
      <c r="C22" s="98">
        <v>3004143</v>
      </c>
      <c r="D22" s="104" t="s">
        <v>151</v>
      </c>
      <c r="E22" s="22"/>
      <c r="F22" s="22"/>
      <c r="G22" s="100">
        <v>2</v>
      </c>
      <c r="H22" s="2" t="s">
        <v>0</v>
      </c>
      <c r="I22" s="123"/>
      <c r="J22" s="55">
        <f t="shared" si="1"/>
        <v>0</v>
      </c>
      <c r="K22" s="1"/>
      <c r="L22" s="1"/>
      <c r="M22" s="1"/>
      <c r="N22" s="1"/>
      <c r="O22" s="1"/>
      <c r="P22" s="1"/>
      <c r="Q22" s="1"/>
      <c r="R22" s="1"/>
    </row>
    <row r="23" spans="1:18" ht="25.5" x14ac:dyDescent="0.2">
      <c r="A23" s="82">
        <v>3</v>
      </c>
      <c r="B23" s="108">
        <v>4</v>
      </c>
      <c r="C23" s="98">
        <v>3004144</v>
      </c>
      <c r="D23" s="104" t="s">
        <v>150</v>
      </c>
      <c r="E23" s="22"/>
      <c r="F23" s="22"/>
      <c r="G23" s="100">
        <v>5</v>
      </c>
      <c r="H23" s="2" t="s">
        <v>0</v>
      </c>
      <c r="I23" s="123"/>
      <c r="J23" s="55">
        <f t="shared" si="1"/>
        <v>0</v>
      </c>
      <c r="K23" s="1"/>
      <c r="L23" s="1"/>
      <c r="M23" s="1"/>
      <c r="N23" s="1"/>
      <c r="O23" s="1"/>
      <c r="P23" s="1"/>
      <c r="Q23" s="1"/>
      <c r="R23" s="1"/>
    </row>
    <row r="24" spans="1:18" ht="25.5" x14ac:dyDescent="0.2">
      <c r="A24" s="82">
        <v>4</v>
      </c>
      <c r="B24" s="108">
        <v>3</v>
      </c>
      <c r="C24" s="98">
        <v>3004181</v>
      </c>
      <c r="D24" s="104" t="s">
        <v>149</v>
      </c>
      <c r="E24" s="22"/>
      <c r="F24" s="22"/>
      <c r="G24" s="100">
        <v>8</v>
      </c>
      <c r="H24" s="2" t="s">
        <v>0</v>
      </c>
      <c r="I24" s="123"/>
      <c r="J24" s="55">
        <f t="shared" si="1"/>
        <v>0</v>
      </c>
      <c r="K24" s="1"/>
      <c r="L24" s="1"/>
      <c r="M24" s="1"/>
      <c r="N24" s="1"/>
      <c r="O24" s="1"/>
      <c r="P24" s="1"/>
      <c r="Q24" s="1"/>
      <c r="R24" s="1"/>
    </row>
    <row r="25" spans="1:18" ht="25.5" x14ac:dyDescent="0.2">
      <c r="A25" s="82">
        <v>5</v>
      </c>
      <c r="B25" s="108">
        <v>2</v>
      </c>
      <c r="C25" s="98">
        <v>3004447</v>
      </c>
      <c r="D25" s="104" t="s">
        <v>148</v>
      </c>
      <c r="E25" s="22"/>
      <c r="F25" s="22"/>
      <c r="G25" s="100">
        <v>2</v>
      </c>
      <c r="H25" s="2" t="s">
        <v>0</v>
      </c>
      <c r="I25" s="123"/>
      <c r="J25" s="55">
        <f t="shared" si="1"/>
        <v>0</v>
      </c>
      <c r="K25" s="1"/>
      <c r="L25" s="1"/>
      <c r="M25" s="1"/>
      <c r="N25" s="1"/>
      <c r="O25" s="1"/>
      <c r="P25" s="1"/>
      <c r="Q25" s="1"/>
      <c r="R25" s="1"/>
    </row>
    <row r="26" spans="1:18" ht="25.5" x14ac:dyDescent="0.2">
      <c r="A26" s="82">
        <v>6</v>
      </c>
      <c r="B26" s="108">
        <v>1</v>
      </c>
      <c r="C26" s="98">
        <v>3004448</v>
      </c>
      <c r="D26" s="104" t="s">
        <v>147</v>
      </c>
      <c r="E26" s="22"/>
      <c r="F26" s="22"/>
      <c r="G26" s="100">
        <v>2</v>
      </c>
      <c r="H26" s="2" t="s">
        <v>0</v>
      </c>
      <c r="I26" s="123"/>
      <c r="J26" s="55">
        <f t="shared" si="1"/>
        <v>0</v>
      </c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82">
        <v>7</v>
      </c>
      <c r="B27" s="108">
        <v>16</v>
      </c>
      <c r="C27" s="98">
        <v>3004451</v>
      </c>
      <c r="D27" s="104" t="s">
        <v>114</v>
      </c>
      <c r="E27" s="22"/>
      <c r="F27" s="22"/>
      <c r="G27" s="100">
        <v>20</v>
      </c>
      <c r="H27" s="2" t="s">
        <v>0</v>
      </c>
      <c r="I27" s="123"/>
      <c r="J27" s="55">
        <f>+G27*I27</f>
        <v>0</v>
      </c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82">
        <v>8</v>
      </c>
      <c r="B28" s="108">
        <v>15</v>
      </c>
      <c r="C28" s="98">
        <v>3004452</v>
      </c>
      <c r="D28" s="104" t="s">
        <v>113</v>
      </c>
      <c r="E28" s="22"/>
      <c r="F28" s="22"/>
      <c r="G28" s="100">
        <v>10</v>
      </c>
      <c r="H28" s="2" t="s">
        <v>0</v>
      </c>
      <c r="I28" s="123"/>
      <c r="J28" s="55">
        <f t="shared" si="1"/>
        <v>0</v>
      </c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82">
        <v>9</v>
      </c>
      <c r="B29" s="108">
        <v>13</v>
      </c>
      <c r="C29" s="98">
        <v>3004454</v>
      </c>
      <c r="D29" s="104" t="s">
        <v>112</v>
      </c>
      <c r="E29" s="22"/>
      <c r="F29" s="22"/>
      <c r="G29" s="100">
        <v>10</v>
      </c>
      <c r="H29" s="2" t="s">
        <v>0</v>
      </c>
      <c r="I29" s="123"/>
      <c r="J29" s="55">
        <f t="shared" si="1"/>
        <v>0</v>
      </c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82">
        <v>10</v>
      </c>
      <c r="B30" s="108">
        <v>12</v>
      </c>
      <c r="C30" s="98">
        <v>3004455</v>
      </c>
      <c r="D30" s="104" t="s">
        <v>111</v>
      </c>
      <c r="E30" s="22"/>
      <c r="F30" s="22"/>
      <c r="G30" s="132">
        <v>1</v>
      </c>
      <c r="H30" s="2" t="s">
        <v>0</v>
      </c>
      <c r="I30" s="123"/>
      <c r="J30" s="55">
        <f t="shared" si="1"/>
        <v>0</v>
      </c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82">
        <v>11</v>
      </c>
      <c r="B31" s="108">
        <v>11</v>
      </c>
      <c r="C31" s="98">
        <v>3004456</v>
      </c>
      <c r="D31" s="104" t="s">
        <v>110</v>
      </c>
      <c r="E31" s="22"/>
      <c r="F31" s="22"/>
      <c r="G31" s="100">
        <v>2</v>
      </c>
      <c r="H31" s="2" t="s">
        <v>0</v>
      </c>
      <c r="I31" s="123"/>
      <c r="J31" s="55">
        <f t="shared" si="1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82">
        <v>12</v>
      </c>
      <c r="B32" s="108">
        <v>6</v>
      </c>
      <c r="C32" s="98">
        <v>3020590</v>
      </c>
      <c r="D32" s="104" t="s">
        <v>152</v>
      </c>
      <c r="E32" s="22"/>
      <c r="F32" s="22"/>
      <c r="G32" s="100">
        <v>1</v>
      </c>
      <c r="H32" s="2" t="s">
        <v>0</v>
      </c>
      <c r="I32" s="123"/>
      <c r="J32" s="55">
        <f t="shared" si="1"/>
        <v>0</v>
      </c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82">
        <v>13</v>
      </c>
      <c r="B33" s="108">
        <v>7</v>
      </c>
      <c r="C33" s="98">
        <v>3028128</v>
      </c>
      <c r="D33" s="104" t="s">
        <v>153</v>
      </c>
      <c r="E33" s="22"/>
      <c r="F33" s="22"/>
      <c r="G33" s="100">
        <v>1</v>
      </c>
      <c r="H33" s="2" t="s">
        <v>0</v>
      </c>
      <c r="I33" s="123"/>
      <c r="J33" s="55">
        <f t="shared" si="1"/>
        <v>0</v>
      </c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82">
        <v>14</v>
      </c>
      <c r="B34" s="108">
        <v>8</v>
      </c>
      <c r="C34" s="98">
        <v>3028129</v>
      </c>
      <c r="D34" s="104" t="s">
        <v>154</v>
      </c>
      <c r="E34" s="22"/>
      <c r="F34" s="22"/>
      <c r="G34" s="100">
        <v>1</v>
      </c>
      <c r="H34" s="2" t="s">
        <v>0</v>
      </c>
      <c r="I34" s="123"/>
      <c r="J34" s="55">
        <f t="shared" si="1"/>
        <v>0</v>
      </c>
      <c r="K34" s="1"/>
      <c r="L34" s="1"/>
      <c r="M34" s="1"/>
      <c r="N34" s="1"/>
      <c r="O34" s="1"/>
      <c r="P34" s="1"/>
      <c r="Q34" s="1"/>
      <c r="R34" s="1"/>
    </row>
    <row r="35" spans="1:18" ht="25.5" x14ac:dyDescent="0.2">
      <c r="A35" s="82">
        <v>15</v>
      </c>
      <c r="B35" s="108">
        <v>9</v>
      </c>
      <c r="C35" s="98">
        <v>3028130</v>
      </c>
      <c r="D35" s="104" t="s">
        <v>155</v>
      </c>
      <c r="E35" s="22"/>
      <c r="F35" s="22"/>
      <c r="G35" s="100">
        <v>1</v>
      </c>
      <c r="H35" s="2" t="s">
        <v>0</v>
      </c>
      <c r="I35" s="123"/>
      <c r="J35" s="55">
        <f t="shared" si="1"/>
        <v>0</v>
      </c>
      <c r="K35" s="1"/>
      <c r="L35" s="1"/>
      <c r="M35" s="1"/>
      <c r="N35" s="1"/>
      <c r="O35" s="1"/>
      <c r="P35" s="1"/>
      <c r="Q35" s="1"/>
      <c r="R35" s="1"/>
    </row>
    <row r="36" spans="1:18" ht="25.5" x14ac:dyDescent="0.2">
      <c r="A36" s="82">
        <v>16</v>
      </c>
      <c r="B36" s="108">
        <v>10</v>
      </c>
      <c r="C36" s="98">
        <v>3028131</v>
      </c>
      <c r="D36" s="104" t="s">
        <v>156</v>
      </c>
      <c r="E36" s="22"/>
      <c r="F36" s="22"/>
      <c r="G36" s="100">
        <v>1</v>
      </c>
      <c r="H36" s="2" t="s">
        <v>0</v>
      </c>
      <c r="I36" s="123"/>
      <c r="J36" s="55">
        <f t="shared" si="1"/>
        <v>0</v>
      </c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82"/>
      <c r="B37" s="86"/>
      <c r="C37" s="86"/>
      <c r="D37" s="71" t="s">
        <v>172</v>
      </c>
      <c r="E37" s="72"/>
      <c r="F37" s="72"/>
      <c r="G37" s="76"/>
      <c r="H37" s="76"/>
      <c r="I37" s="121"/>
      <c r="J37" s="77">
        <f>SUM(J21:J36)</f>
        <v>0</v>
      </c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95"/>
      <c r="B38" s="96"/>
      <c r="C38" s="96"/>
      <c r="D38" s="48"/>
      <c r="E38" s="25"/>
      <c r="F38" s="25"/>
      <c r="G38" s="15"/>
      <c r="H38" s="6"/>
      <c r="I38" s="151"/>
      <c r="J38" s="77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5"/>
      <c r="B39" s="66"/>
      <c r="C39" s="66"/>
      <c r="D39" s="51" t="s">
        <v>5</v>
      </c>
      <c r="E39" s="27"/>
      <c r="F39" s="43"/>
      <c r="G39" s="31"/>
      <c r="H39" s="11"/>
      <c r="I39" s="57"/>
      <c r="J39" s="57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82"/>
      <c r="B40" s="83"/>
      <c r="C40" s="83"/>
      <c r="D40" s="84" t="s">
        <v>146</v>
      </c>
      <c r="E40" s="85"/>
      <c r="F40" s="79"/>
      <c r="G40" s="76"/>
      <c r="H40" s="76"/>
      <c r="I40" s="77"/>
      <c r="J40" s="77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82">
        <v>1</v>
      </c>
      <c r="B41" s="109">
        <v>12</v>
      </c>
      <c r="C41" s="98">
        <v>3004175</v>
      </c>
      <c r="D41" s="104" t="s">
        <v>141</v>
      </c>
      <c r="E41" s="22"/>
      <c r="F41" s="22"/>
      <c r="G41" s="100">
        <v>2</v>
      </c>
      <c r="H41" s="2" t="s">
        <v>0</v>
      </c>
      <c r="I41" s="123"/>
      <c r="J41" s="55">
        <f t="shared" ref="J41:J52" si="2">+$G41*I41</f>
        <v>0</v>
      </c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82">
        <v>2</v>
      </c>
      <c r="B42" s="109">
        <v>13</v>
      </c>
      <c r="C42" s="98">
        <v>3004176</v>
      </c>
      <c r="D42" s="104" t="s">
        <v>142</v>
      </c>
      <c r="E42" s="22"/>
      <c r="F42" s="22"/>
      <c r="G42" s="100">
        <v>2</v>
      </c>
      <c r="H42" s="2" t="s">
        <v>0</v>
      </c>
      <c r="I42" s="123"/>
      <c r="J42" s="55">
        <f>+$G42*I42</f>
        <v>0</v>
      </c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82">
        <v>3</v>
      </c>
      <c r="B43" s="109">
        <v>14</v>
      </c>
      <c r="C43" s="98">
        <v>3004177</v>
      </c>
      <c r="D43" s="104" t="s">
        <v>143</v>
      </c>
      <c r="E43" s="22"/>
      <c r="F43" s="22"/>
      <c r="G43" s="100">
        <v>2</v>
      </c>
      <c r="H43" s="2" t="s">
        <v>0</v>
      </c>
      <c r="I43" s="123"/>
      <c r="J43" s="55">
        <f t="shared" si="2"/>
        <v>0</v>
      </c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82">
        <v>4</v>
      </c>
      <c r="B44" s="109">
        <v>15</v>
      </c>
      <c r="C44" s="98">
        <v>3004178</v>
      </c>
      <c r="D44" s="104" t="s">
        <v>144</v>
      </c>
      <c r="E44" s="22"/>
      <c r="F44" s="22"/>
      <c r="G44" s="100">
        <v>2</v>
      </c>
      <c r="H44" s="2" t="s">
        <v>0</v>
      </c>
      <c r="I44" s="123"/>
      <c r="J44" s="55">
        <f t="shared" si="2"/>
        <v>0</v>
      </c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82">
        <v>5</v>
      </c>
      <c r="B45" s="109">
        <v>16</v>
      </c>
      <c r="C45" s="98">
        <v>3023900</v>
      </c>
      <c r="D45" s="104" t="s">
        <v>181</v>
      </c>
      <c r="E45" s="22"/>
      <c r="F45" s="22"/>
      <c r="G45" s="100">
        <v>2</v>
      </c>
      <c r="H45" s="2" t="s">
        <v>0</v>
      </c>
      <c r="I45" s="123"/>
      <c r="J45" s="55">
        <f t="shared" si="2"/>
        <v>0</v>
      </c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82">
        <v>6</v>
      </c>
      <c r="B46" s="109">
        <v>17</v>
      </c>
      <c r="C46" s="98">
        <v>3023901</v>
      </c>
      <c r="D46" s="104" t="s">
        <v>182</v>
      </c>
      <c r="E46" s="22"/>
      <c r="F46" s="22"/>
      <c r="G46" s="100">
        <v>2</v>
      </c>
      <c r="H46" s="2" t="s">
        <v>0</v>
      </c>
      <c r="I46" s="123"/>
      <c r="J46" s="55">
        <f t="shared" si="2"/>
        <v>0</v>
      </c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82">
        <v>7</v>
      </c>
      <c r="B47" s="109">
        <v>18</v>
      </c>
      <c r="C47" s="98">
        <v>3023902</v>
      </c>
      <c r="D47" s="104" t="s">
        <v>183</v>
      </c>
      <c r="E47" s="22"/>
      <c r="F47" s="22"/>
      <c r="G47" s="100">
        <v>10</v>
      </c>
      <c r="H47" s="2" t="s">
        <v>0</v>
      </c>
      <c r="I47" s="123"/>
      <c r="J47" s="55">
        <f t="shared" si="2"/>
        <v>0</v>
      </c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82">
        <v>8</v>
      </c>
      <c r="B48" s="109">
        <v>19</v>
      </c>
      <c r="C48" s="98">
        <v>3023903</v>
      </c>
      <c r="D48" s="104" t="s">
        <v>184</v>
      </c>
      <c r="E48" s="22"/>
      <c r="F48" s="22"/>
      <c r="G48" s="100">
        <v>5</v>
      </c>
      <c r="H48" s="2" t="s">
        <v>0</v>
      </c>
      <c r="I48" s="123"/>
      <c r="J48" s="55">
        <f t="shared" si="2"/>
        <v>0</v>
      </c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82">
        <v>9</v>
      </c>
      <c r="B49" s="109">
        <v>23</v>
      </c>
      <c r="C49" s="98">
        <v>3025314</v>
      </c>
      <c r="D49" s="104" t="s">
        <v>185</v>
      </c>
      <c r="E49" s="22"/>
      <c r="F49" s="22"/>
      <c r="G49" s="100">
        <v>2</v>
      </c>
      <c r="H49" s="2" t="s">
        <v>0</v>
      </c>
      <c r="I49" s="123"/>
      <c r="J49" s="55">
        <f t="shared" si="2"/>
        <v>0</v>
      </c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82">
        <v>10</v>
      </c>
      <c r="B50" s="109">
        <v>24</v>
      </c>
      <c r="C50" s="98">
        <v>3025315</v>
      </c>
      <c r="D50" s="104" t="s">
        <v>186</v>
      </c>
      <c r="E50" s="22"/>
      <c r="F50" s="22"/>
      <c r="G50" s="100">
        <v>2</v>
      </c>
      <c r="H50" s="2" t="s">
        <v>0</v>
      </c>
      <c r="I50" s="123"/>
      <c r="J50" s="55">
        <f t="shared" si="2"/>
        <v>0</v>
      </c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82">
        <v>11</v>
      </c>
      <c r="B51" s="109">
        <v>25</v>
      </c>
      <c r="C51" s="98">
        <v>3025316</v>
      </c>
      <c r="D51" s="104" t="s">
        <v>187</v>
      </c>
      <c r="E51" s="22"/>
      <c r="F51" s="22"/>
      <c r="G51" s="100">
        <v>10</v>
      </c>
      <c r="H51" s="2" t="s">
        <v>0</v>
      </c>
      <c r="I51" s="123"/>
      <c r="J51" s="55">
        <f t="shared" si="2"/>
        <v>0</v>
      </c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82">
        <v>12</v>
      </c>
      <c r="B52" s="109">
        <v>26</v>
      </c>
      <c r="C52" s="110">
        <v>3025317</v>
      </c>
      <c r="D52" s="104" t="s">
        <v>188</v>
      </c>
      <c r="E52" s="22"/>
      <c r="F52" s="22"/>
      <c r="G52" s="100">
        <v>10</v>
      </c>
      <c r="H52" s="2" t="s">
        <v>0</v>
      </c>
      <c r="I52" s="123"/>
      <c r="J52" s="55">
        <f t="shared" si="2"/>
        <v>0</v>
      </c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82"/>
      <c r="B53" s="86"/>
      <c r="C53" s="72"/>
      <c r="D53" s="71" t="s">
        <v>173</v>
      </c>
      <c r="E53" s="72"/>
      <c r="F53" s="72"/>
      <c r="G53" s="76"/>
      <c r="H53" s="76"/>
      <c r="I53" s="77"/>
      <c r="J53" s="77">
        <f>SUM(J41:J52)</f>
        <v>0</v>
      </c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9"/>
      <c r="B54" s="65"/>
      <c r="C54" s="65"/>
      <c r="D54" s="50"/>
      <c r="E54" s="26"/>
      <c r="F54" s="26"/>
      <c r="G54" s="10"/>
      <c r="H54" s="6"/>
      <c r="I54" s="60"/>
      <c r="J54" s="77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37"/>
      <c r="B55" s="37"/>
      <c r="C55" s="37"/>
      <c r="D55" s="45" t="s">
        <v>7</v>
      </c>
      <c r="E55" s="21"/>
      <c r="F55" s="42"/>
      <c r="G55" s="31"/>
      <c r="H55" s="31"/>
      <c r="I55" s="54"/>
      <c r="J55" s="54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69"/>
      <c r="B56" s="87"/>
      <c r="C56" s="87"/>
      <c r="D56" s="71" t="s">
        <v>6</v>
      </c>
      <c r="E56" s="72"/>
      <c r="F56" s="72"/>
      <c r="G56" s="88"/>
      <c r="H56" s="88"/>
      <c r="I56" s="117"/>
      <c r="J56" s="89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90">
        <v>1</v>
      </c>
      <c r="B57" s="111">
        <v>1</v>
      </c>
      <c r="C57" s="97">
        <v>3001398</v>
      </c>
      <c r="D57" s="104" t="s">
        <v>226</v>
      </c>
      <c r="E57" s="22"/>
      <c r="F57" s="22"/>
      <c r="G57" s="100">
        <v>1</v>
      </c>
      <c r="H57" s="2" t="s">
        <v>0</v>
      </c>
      <c r="I57" s="123"/>
      <c r="J57" s="55">
        <f t="shared" ref="J57:J120" si="3">+G57*I57</f>
        <v>0</v>
      </c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90">
        <v>2</v>
      </c>
      <c r="B58" s="111">
        <v>2</v>
      </c>
      <c r="C58" s="97">
        <v>3001435</v>
      </c>
      <c r="D58" s="104" t="s">
        <v>227</v>
      </c>
      <c r="E58" s="22"/>
      <c r="F58" s="22"/>
      <c r="G58" s="100">
        <v>2</v>
      </c>
      <c r="H58" s="2" t="s">
        <v>0</v>
      </c>
      <c r="I58" s="123"/>
      <c r="J58" s="55">
        <f t="shared" si="3"/>
        <v>0</v>
      </c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90">
        <v>3</v>
      </c>
      <c r="B59" s="111">
        <v>3</v>
      </c>
      <c r="C59" s="97">
        <v>3001437</v>
      </c>
      <c r="D59" s="104" t="s">
        <v>228</v>
      </c>
      <c r="E59" s="22"/>
      <c r="F59" s="22"/>
      <c r="G59" s="100">
        <v>1</v>
      </c>
      <c r="H59" s="2" t="s">
        <v>0</v>
      </c>
      <c r="I59" s="123"/>
      <c r="J59" s="55">
        <f t="shared" si="3"/>
        <v>0</v>
      </c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90">
        <v>4</v>
      </c>
      <c r="B60" s="111">
        <v>4</v>
      </c>
      <c r="C60" s="97">
        <v>3001673</v>
      </c>
      <c r="D60" s="104" t="s">
        <v>229</v>
      </c>
      <c r="E60" s="22"/>
      <c r="F60" s="22"/>
      <c r="G60" s="100">
        <v>1</v>
      </c>
      <c r="H60" s="2" t="s">
        <v>0</v>
      </c>
      <c r="I60" s="123"/>
      <c r="J60" s="55">
        <f t="shared" si="3"/>
        <v>0</v>
      </c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90">
        <v>5</v>
      </c>
      <c r="B61" s="111">
        <v>5</v>
      </c>
      <c r="C61" s="97">
        <v>3003514</v>
      </c>
      <c r="D61" s="104" t="s">
        <v>83</v>
      </c>
      <c r="E61" s="22"/>
      <c r="F61" s="22"/>
      <c r="G61" s="100">
        <v>5</v>
      </c>
      <c r="H61" s="2" t="s">
        <v>0</v>
      </c>
      <c r="I61" s="123"/>
      <c r="J61" s="55">
        <f t="shared" si="3"/>
        <v>0</v>
      </c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90">
        <v>6</v>
      </c>
      <c r="B62" s="111" t="s">
        <v>2</v>
      </c>
      <c r="C62" s="97">
        <v>3003605</v>
      </c>
      <c r="D62" s="104" t="s">
        <v>16</v>
      </c>
      <c r="E62" s="22"/>
      <c r="F62" s="22"/>
      <c r="G62" s="100">
        <v>500</v>
      </c>
      <c r="H62" s="2" t="s">
        <v>0</v>
      </c>
      <c r="I62" s="123"/>
      <c r="J62" s="55">
        <f t="shared" si="3"/>
        <v>0</v>
      </c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90">
        <v>7</v>
      </c>
      <c r="B63" s="111" t="s">
        <v>193</v>
      </c>
      <c r="C63" s="97">
        <v>3003606</v>
      </c>
      <c r="D63" s="104" t="s">
        <v>17</v>
      </c>
      <c r="E63" s="22"/>
      <c r="F63" s="22"/>
      <c r="G63" s="100">
        <v>350</v>
      </c>
      <c r="H63" s="2" t="s">
        <v>0</v>
      </c>
      <c r="I63" s="123"/>
      <c r="J63" s="55">
        <f t="shared" si="3"/>
        <v>0</v>
      </c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90">
        <v>8</v>
      </c>
      <c r="B64" s="111">
        <v>3</v>
      </c>
      <c r="C64" s="97">
        <v>3003652</v>
      </c>
      <c r="D64" s="104" t="s">
        <v>81</v>
      </c>
      <c r="E64" s="22"/>
      <c r="F64" s="22"/>
      <c r="G64" s="100">
        <v>20</v>
      </c>
      <c r="H64" s="2" t="s">
        <v>0</v>
      </c>
      <c r="I64" s="123"/>
      <c r="J64" s="55">
        <f t="shared" si="3"/>
        <v>0</v>
      </c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90">
        <v>9</v>
      </c>
      <c r="B65" s="111">
        <v>4</v>
      </c>
      <c r="C65" s="97">
        <v>3003653</v>
      </c>
      <c r="D65" s="104" t="s">
        <v>68</v>
      </c>
      <c r="E65" s="22"/>
      <c r="F65" s="22"/>
      <c r="G65" s="100">
        <v>8</v>
      </c>
      <c r="H65" s="2" t="s">
        <v>0</v>
      </c>
      <c r="I65" s="123"/>
      <c r="J65" s="55">
        <f t="shared" si="3"/>
        <v>0</v>
      </c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90">
        <v>10</v>
      </c>
      <c r="B66" s="111" t="s">
        <v>202</v>
      </c>
      <c r="C66" s="97">
        <v>3003654</v>
      </c>
      <c r="D66" s="104" t="s">
        <v>124</v>
      </c>
      <c r="E66" s="22"/>
      <c r="F66" s="22"/>
      <c r="G66" s="100">
        <v>140</v>
      </c>
      <c r="H66" s="2" t="s">
        <v>0</v>
      </c>
      <c r="I66" s="123"/>
      <c r="J66" s="55">
        <f t="shared" si="3"/>
        <v>0</v>
      </c>
      <c r="K66" s="1"/>
      <c r="L66" s="1"/>
      <c r="M66" s="1"/>
      <c r="N66" s="1"/>
      <c r="O66" s="1"/>
      <c r="P66" s="1"/>
      <c r="Q66" s="1"/>
      <c r="R66" s="1"/>
    </row>
    <row r="67" spans="1:18" x14ac:dyDescent="0.2">
      <c r="A67" s="90">
        <v>11</v>
      </c>
      <c r="B67" s="111">
        <v>18</v>
      </c>
      <c r="C67" s="97">
        <v>3003697</v>
      </c>
      <c r="D67" s="104" t="s">
        <v>12</v>
      </c>
      <c r="E67" s="22"/>
      <c r="F67" s="22"/>
      <c r="G67" s="100">
        <v>10</v>
      </c>
      <c r="H67" s="2" t="s">
        <v>0</v>
      </c>
      <c r="I67" s="123"/>
      <c r="J67" s="55">
        <f t="shared" si="3"/>
        <v>0</v>
      </c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90">
        <v>12</v>
      </c>
      <c r="B68" s="111" t="s">
        <v>201</v>
      </c>
      <c r="C68" s="97">
        <v>3003713</v>
      </c>
      <c r="D68" s="104" t="s">
        <v>123</v>
      </c>
      <c r="E68" s="22"/>
      <c r="F68" s="22"/>
      <c r="G68" s="100">
        <v>175</v>
      </c>
      <c r="H68" s="2" t="s">
        <v>0</v>
      </c>
      <c r="I68" s="123"/>
      <c r="J68" s="55">
        <f t="shared" si="3"/>
        <v>0</v>
      </c>
      <c r="K68" s="1"/>
      <c r="L68" s="1"/>
      <c r="M68" s="1"/>
      <c r="N68" s="1"/>
      <c r="O68" s="1"/>
      <c r="P68" s="1"/>
      <c r="Q68" s="1"/>
      <c r="R68" s="1"/>
    </row>
    <row r="69" spans="1:18" s="155" customFormat="1" ht="25.5" x14ac:dyDescent="0.2">
      <c r="A69" s="90">
        <v>13</v>
      </c>
      <c r="B69" s="111">
        <v>17</v>
      </c>
      <c r="C69" s="97">
        <v>3003720</v>
      </c>
      <c r="D69" s="156" t="s">
        <v>72</v>
      </c>
      <c r="E69" s="115"/>
      <c r="F69" s="115"/>
      <c r="G69" s="100">
        <v>2</v>
      </c>
      <c r="H69" s="2" t="s">
        <v>0</v>
      </c>
      <c r="I69" s="154"/>
      <c r="J69" s="55">
        <f t="shared" si="3"/>
        <v>0</v>
      </c>
    </row>
    <row r="70" spans="1:18" s="155" customFormat="1" ht="25.5" x14ac:dyDescent="0.2">
      <c r="A70" s="90">
        <v>14</v>
      </c>
      <c r="B70" s="111">
        <v>18</v>
      </c>
      <c r="C70" s="97">
        <v>3003721</v>
      </c>
      <c r="D70" s="156" t="s">
        <v>73</v>
      </c>
      <c r="E70" s="115"/>
      <c r="F70" s="115"/>
      <c r="G70" s="100">
        <v>1</v>
      </c>
      <c r="H70" s="2" t="s">
        <v>0</v>
      </c>
      <c r="I70" s="154"/>
      <c r="J70" s="55">
        <f t="shared" si="3"/>
        <v>0</v>
      </c>
    </row>
    <row r="71" spans="1:18" s="155" customFormat="1" ht="25.5" x14ac:dyDescent="0.2">
      <c r="A71" s="90">
        <v>15</v>
      </c>
      <c r="B71" s="111">
        <v>19</v>
      </c>
      <c r="C71" s="97">
        <v>3003722</v>
      </c>
      <c r="D71" s="156" t="s">
        <v>74</v>
      </c>
      <c r="E71" s="115"/>
      <c r="F71" s="115"/>
      <c r="G71" s="100">
        <v>1</v>
      </c>
      <c r="H71" s="2" t="s">
        <v>0</v>
      </c>
      <c r="I71" s="154"/>
      <c r="J71" s="55">
        <f t="shared" si="3"/>
        <v>0</v>
      </c>
    </row>
    <row r="72" spans="1:18" s="155" customFormat="1" x14ac:dyDescent="0.2">
      <c r="A72" s="90">
        <v>16</v>
      </c>
      <c r="B72" s="111">
        <v>20</v>
      </c>
      <c r="C72" s="97">
        <v>3003726</v>
      </c>
      <c r="D72" s="99" t="s">
        <v>119</v>
      </c>
      <c r="E72" s="115"/>
      <c r="F72" s="115"/>
      <c r="G72" s="100">
        <v>2</v>
      </c>
      <c r="H72" s="2" t="s">
        <v>0</v>
      </c>
      <c r="I72" s="154"/>
      <c r="J72" s="55">
        <f t="shared" si="3"/>
        <v>0</v>
      </c>
    </row>
    <row r="73" spans="1:18" s="155" customFormat="1" x14ac:dyDescent="0.2">
      <c r="A73" s="90">
        <v>17</v>
      </c>
      <c r="B73" s="111">
        <v>21</v>
      </c>
      <c r="C73" s="97">
        <v>3003728</v>
      </c>
      <c r="D73" s="99" t="s">
        <v>78</v>
      </c>
      <c r="E73" s="115"/>
      <c r="F73" s="115"/>
      <c r="G73" s="100">
        <v>4</v>
      </c>
      <c r="H73" s="2" t="s">
        <v>0</v>
      </c>
      <c r="I73" s="154"/>
      <c r="J73" s="55">
        <f t="shared" si="3"/>
        <v>0</v>
      </c>
    </row>
    <row r="74" spans="1:18" s="155" customFormat="1" x14ac:dyDescent="0.2">
      <c r="A74" s="90">
        <v>18</v>
      </c>
      <c r="B74" s="111">
        <v>22</v>
      </c>
      <c r="C74" s="97">
        <v>3003729</v>
      </c>
      <c r="D74" s="99" t="s">
        <v>19</v>
      </c>
      <c r="E74" s="115"/>
      <c r="F74" s="115"/>
      <c r="G74" s="100">
        <v>8</v>
      </c>
      <c r="H74" s="2" t="s">
        <v>0</v>
      </c>
      <c r="I74" s="154"/>
      <c r="J74" s="55">
        <f t="shared" si="3"/>
        <v>0</v>
      </c>
    </row>
    <row r="75" spans="1:18" s="155" customFormat="1" x14ac:dyDescent="0.2">
      <c r="A75" s="90">
        <v>19</v>
      </c>
      <c r="B75" s="111">
        <v>23</v>
      </c>
      <c r="C75" s="97">
        <v>3003730</v>
      </c>
      <c r="D75" s="99" t="s">
        <v>70</v>
      </c>
      <c r="E75" s="115"/>
      <c r="F75" s="115"/>
      <c r="G75" s="100">
        <v>4</v>
      </c>
      <c r="H75" s="2" t="s">
        <v>0</v>
      </c>
      <c r="I75" s="154"/>
      <c r="J75" s="55">
        <f t="shared" si="3"/>
        <v>0</v>
      </c>
    </row>
    <row r="76" spans="1:18" s="155" customFormat="1" x14ac:dyDescent="0.2">
      <c r="A76" s="90">
        <v>20</v>
      </c>
      <c r="B76" s="111" t="s">
        <v>205</v>
      </c>
      <c r="C76" s="97">
        <v>3003731</v>
      </c>
      <c r="D76" s="99" t="s">
        <v>127</v>
      </c>
      <c r="E76" s="115"/>
      <c r="F76" s="115"/>
      <c r="G76" s="100">
        <v>20</v>
      </c>
      <c r="H76" s="2" t="s">
        <v>0</v>
      </c>
      <c r="I76" s="154"/>
      <c r="J76" s="55">
        <f t="shared" si="3"/>
        <v>0</v>
      </c>
    </row>
    <row r="77" spans="1:18" x14ac:dyDescent="0.2">
      <c r="A77" s="90">
        <v>21</v>
      </c>
      <c r="B77" s="111" t="s">
        <v>204</v>
      </c>
      <c r="C77" s="97">
        <v>3003732</v>
      </c>
      <c r="D77" s="104" t="s">
        <v>126</v>
      </c>
      <c r="E77" s="22"/>
      <c r="F77" s="22"/>
      <c r="G77" s="100">
        <v>4</v>
      </c>
      <c r="H77" s="2" t="s">
        <v>0</v>
      </c>
      <c r="I77" s="123"/>
      <c r="J77" s="55">
        <f t="shared" si="3"/>
        <v>0</v>
      </c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90">
        <v>22</v>
      </c>
      <c r="B78" s="111" t="s">
        <v>203</v>
      </c>
      <c r="C78" s="97">
        <v>3003733</v>
      </c>
      <c r="D78" s="104" t="s">
        <v>125</v>
      </c>
      <c r="E78" s="22"/>
      <c r="F78" s="22"/>
      <c r="G78" s="100">
        <v>30</v>
      </c>
      <c r="H78" s="2" t="s">
        <v>0</v>
      </c>
      <c r="I78" s="123"/>
      <c r="J78" s="55">
        <f t="shared" si="3"/>
        <v>0</v>
      </c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90">
        <v>23</v>
      </c>
      <c r="B79" s="111">
        <v>19</v>
      </c>
      <c r="C79" s="97">
        <v>3003734</v>
      </c>
      <c r="D79" s="104" t="s">
        <v>71</v>
      </c>
      <c r="E79" s="22"/>
      <c r="F79" s="22"/>
      <c r="G79" s="100">
        <v>2</v>
      </c>
      <c r="H79" s="2" t="s">
        <v>0</v>
      </c>
      <c r="I79" s="123"/>
      <c r="J79" s="55">
        <f t="shared" si="3"/>
        <v>0</v>
      </c>
      <c r="K79" s="1"/>
      <c r="L79" s="1"/>
      <c r="M79" s="1"/>
      <c r="N79" s="1"/>
      <c r="O79" s="1"/>
      <c r="P79" s="1"/>
      <c r="Q79" s="1"/>
      <c r="R79" s="1"/>
    </row>
    <row r="80" spans="1:18" x14ac:dyDescent="0.2">
      <c r="A80" s="90">
        <v>24</v>
      </c>
      <c r="B80" s="111" t="s">
        <v>206</v>
      </c>
      <c r="C80" s="97">
        <v>3003735</v>
      </c>
      <c r="D80" s="104" t="s">
        <v>128</v>
      </c>
      <c r="E80" s="22"/>
      <c r="F80" s="22"/>
      <c r="G80" s="100">
        <v>70</v>
      </c>
      <c r="H80" s="2" t="s">
        <v>0</v>
      </c>
      <c r="I80" s="123"/>
      <c r="J80" s="55">
        <f t="shared" si="3"/>
        <v>0</v>
      </c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90">
        <v>25</v>
      </c>
      <c r="B81" s="111" t="s">
        <v>207</v>
      </c>
      <c r="C81" s="97">
        <v>3003736</v>
      </c>
      <c r="D81" s="104" t="s">
        <v>129</v>
      </c>
      <c r="E81" s="22"/>
      <c r="F81" s="22"/>
      <c r="G81" s="100">
        <v>45</v>
      </c>
      <c r="H81" s="2" t="s">
        <v>0</v>
      </c>
      <c r="I81" s="123"/>
      <c r="J81" s="55">
        <f t="shared" si="3"/>
        <v>0</v>
      </c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90">
        <v>26</v>
      </c>
      <c r="B82" s="111" t="s">
        <v>208</v>
      </c>
      <c r="C82" s="97">
        <v>3003737</v>
      </c>
      <c r="D82" s="104" t="s">
        <v>130</v>
      </c>
      <c r="E82" s="22"/>
      <c r="F82" s="22"/>
      <c r="G82" s="100">
        <v>15</v>
      </c>
      <c r="H82" s="2" t="s">
        <v>0</v>
      </c>
      <c r="I82" s="123"/>
      <c r="J82" s="55">
        <f t="shared" si="3"/>
        <v>0</v>
      </c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90">
        <v>27</v>
      </c>
      <c r="B83" s="111" t="s">
        <v>209</v>
      </c>
      <c r="C83" s="97">
        <v>3003738</v>
      </c>
      <c r="D83" s="104" t="s">
        <v>131</v>
      </c>
      <c r="E83" s="22"/>
      <c r="F83" s="22"/>
      <c r="G83" s="100">
        <v>15</v>
      </c>
      <c r="H83" s="2" t="s">
        <v>0</v>
      </c>
      <c r="I83" s="123"/>
      <c r="J83" s="55">
        <f t="shared" si="3"/>
        <v>0</v>
      </c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90">
        <v>28</v>
      </c>
      <c r="B84" s="111" t="s">
        <v>210</v>
      </c>
      <c r="C84" s="97">
        <v>3003739</v>
      </c>
      <c r="D84" s="104" t="s">
        <v>132</v>
      </c>
      <c r="E84" s="22"/>
      <c r="F84" s="22"/>
      <c r="G84" s="100">
        <v>6</v>
      </c>
      <c r="H84" s="2" t="s">
        <v>0</v>
      </c>
      <c r="I84" s="123"/>
      <c r="J84" s="55">
        <f t="shared" si="3"/>
        <v>0</v>
      </c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90">
        <v>29</v>
      </c>
      <c r="B85" s="111">
        <v>26</v>
      </c>
      <c r="C85" s="97">
        <v>3003767</v>
      </c>
      <c r="D85" s="104" t="s">
        <v>75</v>
      </c>
      <c r="E85" s="22"/>
      <c r="F85" s="22"/>
      <c r="G85" s="100">
        <v>50</v>
      </c>
      <c r="H85" s="2" t="s">
        <v>0</v>
      </c>
      <c r="I85" s="123"/>
      <c r="J85" s="55">
        <f t="shared" si="3"/>
        <v>0</v>
      </c>
      <c r="K85" s="1"/>
      <c r="L85" s="1"/>
      <c r="M85" s="1"/>
      <c r="N85" s="1"/>
      <c r="O85" s="1"/>
      <c r="P85" s="1"/>
      <c r="Q85" s="1"/>
      <c r="R85" s="1"/>
    </row>
    <row r="86" spans="1:18" x14ac:dyDescent="0.2">
      <c r="A86" s="90">
        <v>30</v>
      </c>
      <c r="B86" s="111">
        <v>27</v>
      </c>
      <c r="C86" s="97">
        <v>3003768</v>
      </c>
      <c r="D86" s="104" t="s">
        <v>86</v>
      </c>
      <c r="E86" s="22"/>
      <c r="F86" s="22"/>
      <c r="G86" s="100">
        <v>140</v>
      </c>
      <c r="H86" s="2" t="s">
        <v>0</v>
      </c>
      <c r="I86" s="123"/>
      <c r="J86" s="55">
        <f t="shared" si="3"/>
        <v>0</v>
      </c>
      <c r="K86" s="1"/>
      <c r="L86" s="1"/>
      <c r="M86" s="1"/>
      <c r="N86" s="1"/>
      <c r="O86" s="1"/>
      <c r="P86" s="1"/>
      <c r="Q86" s="1"/>
      <c r="R86" s="1"/>
    </row>
    <row r="87" spans="1:18" x14ac:dyDescent="0.2">
      <c r="A87" s="90">
        <v>31</v>
      </c>
      <c r="B87" s="111">
        <v>28</v>
      </c>
      <c r="C87" s="97">
        <v>3003776</v>
      </c>
      <c r="D87" s="104" t="s">
        <v>20</v>
      </c>
      <c r="E87" s="22"/>
      <c r="F87" s="22"/>
      <c r="G87" s="100">
        <v>8</v>
      </c>
      <c r="H87" s="2" t="s">
        <v>0</v>
      </c>
      <c r="I87" s="123"/>
      <c r="J87" s="55">
        <f t="shared" si="3"/>
        <v>0</v>
      </c>
      <c r="K87" s="1"/>
      <c r="L87" s="1"/>
      <c r="M87" s="1"/>
      <c r="N87" s="1"/>
      <c r="O87" s="1"/>
      <c r="P87" s="1"/>
      <c r="Q87" s="1"/>
      <c r="R87" s="1"/>
    </row>
    <row r="88" spans="1:18" x14ac:dyDescent="0.2">
      <c r="A88" s="90">
        <v>32</v>
      </c>
      <c r="B88" s="111">
        <v>29</v>
      </c>
      <c r="C88" s="97">
        <v>3003791</v>
      </c>
      <c r="D88" s="104" t="s">
        <v>87</v>
      </c>
      <c r="E88" s="22"/>
      <c r="F88" s="22"/>
      <c r="G88" s="100">
        <v>80</v>
      </c>
      <c r="H88" s="2" t="s">
        <v>0</v>
      </c>
      <c r="I88" s="123"/>
      <c r="J88" s="55">
        <f t="shared" si="3"/>
        <v>0</v>
      </c>
      <c r="K88" s="1"/>
      <c r="L88" s="1"/>
      <c r="M88" s="1"/>
      <c r="N88" s="1"/>
      <c r="O88" s="1"/>
      <c r="P88" s="1"/>
      <c r="Q88" s="1"/>
      <c r="R88" s="1"/>
    </row>
    <row r="89" spans="1:18" x14ac:dyDescent="0.2">
      <c r="A89" s="90">
        <v>33</v>
      </c>
      <c r="B89" s="111">
        <v>30</v>
      </c>
      <c r="C89" s="97">
        <v>3003797</v>
      </c>
      <c r="D89" s="104" t="s">
        <v>22</v>
      </c>
      <c r="E89" s="22"/>
      <c r="F89" s="22"/>
      <c r="G89" s="100">
        <v>170</v>
      </c>
      <c r="H89" s="2" t="s">
        <v>0</v>
      </c>
      <c r="I89" s="123"/>
      <c r="J89" s="55">
        <f t="shared" si="3"/>
        <v>0</v>
      </c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90">
        <v>34</v>
      </c>
      <c r="B90" s="111" t="s">
        <v>195</v>
      </c>
      <c r="C90" s="97">
        <v>3003799</v>
      </c>
      <c r="D90" s="104" t="s">
        <v>45</v>
      </c>
      <c r="E90" s="22"/>
      <c r="F90" s="22"/>
      <c r="G90" s="100">
        <v>8</v>
      </c>
      <c r="H90" s="2" t="s">
        <v>0</v>
      </c>
      <c r="I90" s="123"/>
      <c r="J90" s="55">
        <f t="shared" si="3"/>
        <v>0</v>
      </c>
      <c r="K90" s="1"/>
      <c r="L90" s="1"/>
      <c r="M90" s="1"/>
      <c r="N90" s="1"/>
      <c r="O90" s="1"/>
      <c r="P90" s="1"/>
      <c r="Q90" s="1"/>
      <c r="R90" s="1"/>
    </row>
    <row r="91" spans="1:18" x14ac:dyDescent="0.2">
      <c r="A91" s="90">
        <v>35</v>
      </c>
      <c r="B91" s="111">
        <v>5</v>
      </c>
      <c r="C91" s="97">
        <v>3003800</v>
      </c>
      <c r="D91" s="104" t="s">
        <v>21</v>
      </c>
      <c r="E91" s="22"/>
      <c r="F91" s="22"/>
      <c r="G91" s="100">
        <v>30</v>
      </c>
      <c r="H91" s="2" t="s">
        <v>0</v>
      </c>
      <c r="I91" s="123"/>
      <c r="J91" s="55">
        <f t="shared" si="3"/>
        <v>0</v>
      </c>
      <c r="K91" s="1"/>
      <c r="L91" s="1"/>
      <c r="M91" s="1"/>
      <c r="N91" s="1"/>
      <c r="O91" s="1"/>
      <c r="P91" s="1"/>
      <c r="Q91" s="1"/>
      <c r="R91" s="1"/>
    </row>
    <row r="92" spans="1:18" x14ac:dyDescent="0.2">
      <c r="A92" s="90">
        <v>36</v>
      </c>
      <c r="B92" s="111" t="s">
        <v>194</v>
      </c>
      <c r="C92" s="97">
        <v>3003801</v>
      </c>
      <c r="D92" s="104" t="s">
        <v>44</v>
      </c>
      <c r="E92" s="22"/>
      <c r="F92" s="22"/>
      <c r="G92" s="100">
        <v>1</v>
      </c>
      <c r="H92" s="2" t="s">
        <v>0</v>
      </c>
      <c r="I92" s="123"/>
      <c r="J92" s="55">
        <f t="shared" si="3"/>
        <v>0</v>
      </c>
      <c r="K92" s="1"/>
      <c r="L92" s="1"/>
      <c r="M92" s="1"/>
      <c r="N92" s="1"/>
      <c r="O92" s="1"/>
      <c r="P92" s="1"/>
      <c r="Q92" s="1"/>
      <c r="R92" s="1"/>
    </row>
    <row r="93" spans="1:18" x14ac:dyDescent="0.2">
      <c r="A93" s="90">
        <v>37</v>
      </c>
      <c r="B93" s="111">
        <v>4</v>
      </c>
      <c r="C93" s="97">
        <v>3003802</v>
      </c>
      <c r="D93" s="104" t="s">
        <v>23</v>
      </c>
      <c r="E93" s="22"/>
      <c r="F93" s="22"/>
      <c r="G93" s="100">
        <v>2</v>
      </c>
      <c r="H93" s="2" t="s">
        <v>0</v>
      </c>
      <c r="I93" s="123"/>
      <c r="J93" s="55">
        <f t="shared" si="3"/>
        <v>0</v>
      </c>
      <c r="K93" s="1"/>
      <c r="L93" s="1"/>
      <c r="M93" s="1"/>
      <c r="N93" s="1"/>
      <c r="O93" s="1"/>
      <c r="P93" s="1"/>
      <c r="Q93" s="1"/>
      <c r="R93" s="1"/>
    </row>
    <row r="94" spans="1:18" x14ac:dyDescent="0.2">
      <c r="A94" s="90">
        <v>38</v>
      </c>
      <c r="B94" s="111">
        <v>5</v>
      </c>
      <c r="C94" s="97">
        <v>3003803</v>
      </c>
      <c r="D94" s="104" t="s">
        <v>24</v>
      </c>
      <c r="E94" s="22"/>
      <c r="F94" s="22"/>
      <c r="G94" s="100">
        <v>2</v>
      </c>
      <c r="H94" s="2" t="s">
        <v>0</v>
      </c>
      <c r="I94" s="123"/>
      <c r="J94" s="55">
        <f t="shared" si="3"/>
        <v>0</v>
      </c>
      <c r="K94" s="1"/>
      <c r="L94" s="1"/>
      <c r="M94" s="1"/>
      <c r="N94" s="1"/>
      <c r="O94" s="1"/>
      <c r="P94" s="1"/>
      <c r="Q94" s="1"/>
      <c r="R94" s="1"/>
    </row>
    <row r="95" spans="1:18" x14ac:dyDescent="0.2">
      <c r="A95" s="90">
        <v>39</v>
      </c>
      <c r="B95" s="111">
        <v>6</v>
      </c>
      <c r="C95" s="97">
        <v>3003804</v>
      </c>
      <c r="D95" s="104" t="s">
        <v>41</v>
      </c>
      <c r="E95" s="22"/>
      <c r="F95" s="22"/>
      <c r="G95" s="100">
        <v>8</v>
      </c>
      <c r="H95" s="2" t="s">
        <v>0</v>
      </c>
      <c r="I95" s="123"/>
      <c r="J95" s="55">
        <f t="shared" si="3"/>
        <v>0</v>
      </c>
      <c r="K95" s="1"/>
      <c r="L95" s="1"/>
      <c r="M95" s="1"/>
      <c r="N95" s="1"/>
      <c r="O95" s="1"/>
      <c r="P95" s="1"/>
      <c r="Q95" s="1"/>
      <c r="R95" s="1"/>
    </row>
    <row r="96" spans="1:18" x14ac:dyDescent="0.2">
      <c r="A96" s="90">
        <v>40</v>
      </c>
      <c r="B96" s="111">
        <v>7</v>
      </c>
      <c r="C96" s="97">
        <v>3003805</v>
      </c>
      <c r="D96" s="104" t="s">
        <v>25</v>
      </c>
      <c r="E96" s="22"/>
      <c r="F96" s="22"/>
      <c r="G96" s="100">
        <v>8</v>
      </c>
      <c r="H96" s="2" t="s">
        <v>0</v>
      </c>
      <c r="I96" s="123"/>
      <c r="J96" s="55">
        <f t="shared" si="3"/>
        <v>0</v>
      </c>
      <c r="K96" s="1"/>
      <c r="L96" s="1"/>
      <c r="M96" s="1"/>
      <c r="N96" s="1"/>
      <c r="O96" s="1"/>
      <c r="P96" s="1"/>
      <c r="Q96" s="1"/>
      <c r="R96" s="1"/>
    </row>
    <row r="97" spans="1:18" x14ac:dyDescent="0.2">
      <c r="A97" s="90">
        <v>41</v>
      </c>
      <c r="B97" s="111">
        <v>8</v>
      </c>
      <c r="C97" s="97">
        <v>3003806</v>
      </c>
      <c r="D97" s="104" t="s">
        <v>76</v>
      </c>
      <c r="E97" s="22"/>
      <c r="F97" s="22"/>
      <c r="G97" s="100">
        <v>3</v>
      </c>
      <c r="H97" s="2" t="s">
        <v>0</v>
      </c>
      <c r="I97" s="123"/>
      <c r="J97" s="55">
        <f t="shared" si="3"/>
        <v>0</v>
      </c>
      <c r="K97" s="1"/>
      <c r="L97" s="1"/>
      <c r="M97" s="1"/>
      <c r="N97" s="1"/>
      <c r="O97" s="1"/>
      <c r="P97" s="1"/>
      <c r="Q97" s="1"/>
      <c r="R97" s="1"/>
    </row>
    <row r="98" spans="1:18" x14ac:dyDescent="0.2">
      <c r="A98" s="90">
        <v>42</v>
      </c>
      <c r="B98" s="111">
        <v>9</v>
      </c>
      <c r="C98" s="97">
        <v>3003814</v>
      </c>
      <c r="D98" s="104" t="s">
        <v>77</v>
      </c>
      <c r="E98" s="22"/>
      <c r="F98" s="22"/>
      <c r="G98" s="100">
        <v>1</v>
      </c>
      <c r="H98" s="2" t="s">
        <v>0</v>
      </c>
      <c r="I98" s="123"/>
      <c r="J98" s="55">
        <f t="shared" si="3"/>
        <v>0</v>
      </c>
      <c r="K98" s="1"/>
      <c r="L98" s="1"/>
      <c r="M98" s="1"/>
      <c r="N98" s="1"/>
      <c r="O98" s="1"/>
      <c r="P98" s="1"/>
      <c r="Q98" s="1"/>
      <c r="R98" s="1"/>
    </row>
    <row r="99" spans="1:18" x14ac:dyDescent="0.2">
      <c r="A99" s="90">
        <v>43</v>
      </c>
      <c r="B99" s="111">
        <v>10</v>
      </c>
      <c r="C99" s="97">
        <v>3003818</v>
      </c>
      <c r="D99" s="104" t="s">
        <v>79</v>
      </c>
      <c r="E99" s="22"/>
      <c r="F99" s="22"/>
      <c r="G99" s="100">
        <v>4</v>
      </c>
      <c r="H99" s="2" t="s">
        <v>0</v>
      </c>
      <c r="I99" s="123"/>
      <c r="J99" s="55">
        <f t="shared" si="3"/>
        <v>0</v>
      </c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90">
        <v>44</v>
      </c>
      <c r="B100" s="111" t="s">
        <v>198</v>
      </c>
      <c r="C100" s="97">
        <v>3003819</v>
      </c>
      <c r="D100" s="104" t="s">
        <v>29</v>
      </c>
      <c r="E100" s="22"/>
      <c r="F100" s="22"/>
      <c r="G100" s="100">
        <v>90</v>
      </c>
      <c r="H100" s="2" t="s">
        <v>0</v>
      </c>
      <c r="I100" s="123"/>
      <c r="J100" s="55">
        <f t="shared" si="3"/>
        <v>0</v>
      </c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90">
        <v>45</v>
      </c>
      <c r="B101" s="111" t="s">
        <v>197</v>
      </c>
      <c r="C101" s="97">
        <v>3003820</v>
      </c>
      <c r="D101" s="104" t="s">
        <v>28</v>
      </c>
      <c r="E101" s="22"/>
      <c r="F101" s="22"/>
      <c r="G101" s="100">
        <v>60</v>
      </c>
      <c r="H101" s="2" t="s">
        <v>0</v>
      </c>
      <c r="I101" s="123"/>
      <c r="J101" s="55">
        <f t="shared" si="3"/>
        <v>0</v>
      </c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90">
        <v>46</v>
      </c>
      <c r="B102" s="111" t="s">
        <v>196</v>
      </c>
      <c r="C102" s="97">
        <v>3003821</v>
      </c>
      <c r="D102" s="104" t="s">
        <v>27</v>
      </c>
      <c r="E102" s="22"/>
      <c r="F102" s="22"/>
      <c r="G102" s="100">
        <v>140</v>
      </c>
      <c r="H102" s="2" t="s">
        <v>0</v>
      </c>
      <c r="I102" s="123"/>
      <c r="J102" s="55">
        <f t="shared" si="3"/>
        <v>0</v>
      </c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90">
        <v>47</v>
      </c>
      <c r="B103" s="111" t="s">
        <v>200</v>
      </c>
      <c r="C103" s="97">
        <v>3003832</v>
      </c>
      <c r="D103" s="104" t="s">
        <v>30</v>
      </c>
      <c r="E103" s="22"/>
      <c r="F103" s="22"/>
      <c r="G103" s="100">
        <v>2</v>
      </c>
      <c r="H103" s="2" t="s">
        <v>0</v>
      </c>
      <c r="I103" s="123"/>
      <c r="J103" s="55">
        <f t="shared" si="3"/>
        <v>0</v>
      </c>
      <c r="K103" s="1"/>
      <c r="L103" s="1"/>
      <c r="M103" s="1"/>
      <c r="N103" s="1"/>
      <c r="O103" s="1"/>
      <c r="P103" s="1"/>
      <c r="Q103" s="1"/>
      <c r="R103" s="1"/>
    </row>
    <row r="104" spans="1:18" x14ac:dyDescent="0.2">
      <c r="A104" s="90">
        <v>48</v>
      </c>
      <c r="B104" s="111">
        <v>15</v>
      </c>
      <c r="C104" s="97">
        <v>3003833</v>
      </c>
      <c r="D104" s="104" t="s">
        <v>32</v>
      </c>
      <c r="E104" s="22"/>
      <c r="F104" s="22"/>
      <c r="G104" s="100">
        <v>2</v>
      </c>
      <c r="H104" s="2" t="s">
        <v>0</v>
      </c>
      <c r="I104" s="123"/>
      <c r="J104" s="55">
        <f t="shared" si="3"/>
        <v>0</v>
      </c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90">
        <v>49</v>
      </c>
      <c r="B105" s="111">
        <v>16</v>
      </c>
      <c r="C105" s="97">
        <v>3003834</v>
      </c>
      <c r="D105" s="104" t="s">
        <v>43</v>
      </c>
      <c r="E105" s="22"/>
      <c r="F105" s="22"/>
      <c r="G105" s="100">
        <v>2</v>
      </c>
      <c r="H105" s="2" t="s">
        <v>0</v>
      </c>
      <c r="I105" s="123"/>
      <c r="J105" s="55">
        <f t="shared" si="3"/>
        <v>0</v>
      </c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90">
        <v>50</v>
      </c>
      <c r="B106" s="111">
        <v>17</v>
      </c>
      <c r="C106" s="97">
        <v>3003835</v>
      </c>
      <c r="D106" s="104" t="s">
        <v>94</v>
      </c>
      <c r="E106" s="22"/>
      <c r="F106" s="22"/>
      <c r="G106" s="100">
        <v>2</v>
      </c>
      <c r="H106" s="2" t="s">
        <v>0</v>
      </c>
      <c r="I106" s="123"/>
      <c r="J106" s="55">
        <f t="shared" si="3"/>
        <v>0</v>
      </c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90">
        <v>51</v>
      </c>
      <c r="B107" s="111">
        <v>18</v>
      </c>
      <c r="C107" s="97">
        <v>3003838</v>
      </c>
      <c r="D107" s="104" t="s">
        <v>50</v>
      </c>
      <c r="E107" s="22"/>
      <c r="F107" s="22"/>
      <c r="G107" s="100">
        <v>1</v>
      </c>
      <c r="H107" s="2" t="s">
        <v>0</v>
      </c>
      <c r="I107" s="123"/>
      <c r="J107" s="55">
        <f t="shared" si="3"/>
        <v>0</v>
      </c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90">
        <v>52</v>
      </c>
      <c r="B108" s="111">
        <v>19</v>
      </c>
      <c r="C108" s="97">
        <v>3003839</v>
      </c>
      <c r="D108" s="104" t="s">
        <v>278</v>
      </c>
      <c r="E108" s="22"/>
      <c r="F108" s="22"/>
      <c r="G108" s="100">
        <v>10</v>
      </c>
      <c r="H108" s="2" t="s">
        <v>0</v>
      </c>
      <c r="I108" s="123"/>
      <c r="J108" s="55">
        <f t="shared" si="3"/>
        <v>0</v>
      </c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90">
        <v>53</v>
      </c>
      <c r="B109" s="111">
        <v>20</v>
      </c>
      <c r="C109" s="97">
        <v>3003844</v>
      </c>
      <c r="D109" s="104" t="s">
        <v>69</v>
      </c>
      <c r="E109" s="22"/>
      <c r="F109" s="22"/>
      <c r="G109" s="100">
        <v>2</v>
      </c>
      <c r="H109" s="2" t="s">
        <v>0</v>
      </c>
      <c r="I109" s="123"/>
      <c r="J109" s="55">
        <f t="shared" si="3"/>
        <v>0</v>
      </c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90">
        <v>54</v>
      </c>
      <c r="B110" s="111">
        <v>21</v>
      </c>
      <c r="C110" s="97">
        <v>3003855</v>
      </c>
      <c r="D110" s="104" t="s">
        <v>42</v>
      </c>
      <c r="E110" s="22"/>
      <c r="F110" s="22"/>
      <c r="G110" s="100">
        <v>1</v>
      </c>
      <c r="H110" s="2" t="s">
        <v>0</v>
      </c>
      <c r="I110" s="123"/>
      <c r="J110" s="55">
        <f t="shared" si="3"/>
        <v>0</v>
      </c>
      <c r="K110" s="1"/>
      <c r="L110" s="1"/>
      <c r="M110" s="1"/>
      <c r="N110" s="1"/>
      <c r="O110" s="1"/>
      <c r="P110" s="1"/>
      <c r="Q110" s="1"/>
      <c r="R110" s="1"/>
    </row>
    <row r="111" spans="1:18" x14ac:dyDescent="0.2">
      <c r="A111" s="90">
        <v>55</v>
      </c>
      <c r="B111" s="111">
        <v>22</v>
      </c>
      <c r="C111" s="97">
        <v>3003856</v>
      </c>
      <c r="D111" s="104" t="s">
        <v>93</v>
      </c>
      <c r="E111" s="22"/>
      <c r="F111" s="22"/>
      <c r="G111" s="100">
        <v>1</v>
      </c>
      <c r="H111" s="2" t="s">
        <v>0</v>
      </c>
      <c r="I111" s="123"/>
      <c r="J111" s="55">
        <f t="shared" si="3"/>
        <v>0</v>
      </c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90">
        <v>56</v>
      </c>
      <c r="B112" s="111" t="s">
        <v>199</v>
      </c>
      <c r="C112" s="97">
        <v>3003857</v>
      </c>
      <c r="D112" s="104" t="s">
        <v>46</v>
      </c>
      <c r="E112" s="22"/>
      <c r="F112" s="22"/>
      <c r="G112" s="100">
        <v>1</v>
      </c>
      <c r="H112" s="2" t="s">
        <v>0</v>
      </c>
      <c r="I112" s="123"/>
      <c r="J112" s="55">
        <f t="shared" si="3"/>
        <v>0</v>
      </c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90">
        <v>57</v>
      </c>
      <c r="B113" s="111">
        <v>14</v>
      </c>
      <c r="C113" s="97">
        <v>3003858</v>
      </c>
      <c r="D113" s="104" t="s">
        <v>48</v>
      </c>
      <c r="E113" s="22"/>
      <c r="F113" s="22"/>
      <c r="G113" s="100">
        <v>1</v>
      </c>
      <c r="H113" s="2" t="s">
        <v>0</v>
      </c>
      <c r="I113" s="123"/>
      <c r="J113" s="55">
        <f t="shared" si="3"/>
        <v>0</v>
      </c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90">
        <v>58</v>
      </c>
      <c r="B114" s="111">
        <v>15</v>
      </c>
      <c r="C114" s="97">
        <v>3003859</v>
      </c>
      <c r="D114" s="104" t="s">
        <v>47</v>
      </c>
      <c r="E114" s="22"/>
      <c r="F114" s="22"/>
      <c r="G114" s="100">
        <v>1</v>
      </c>
      <c r="H114" s="2" t="s">
        <v>0</v>
      </c>
      <c r="I114" s="123"/>
      <c r="J114" s="55">
        <f t="shared" si="3"/>
        <v>0</v>
      </c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90">
        <v>59</v>
      </c>
      <c r="B115" s="111"/>
      <c r="C115" s="97">
        <v>3003860</v>
      </c>
      <c r="D115" s="104" t="s">
        <v>249</v>
      </c>
      <c r="E115" s="22"/>
      <c r="F115" s="22"/>
      <c r="G115" s="100">
        <v>2</v>
      </c>
      <c r="H115" s="2" t="s">
        <v>0</v>
      </c>
      <c r="I115" s="123"/>
      <c r="J115" s="55">
        <f t="shared" si="3"/>
        <v>0</v>
      </c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90">
        <v>60</v>
      </c>
      <c r="B116" s="111"/>
      <c r="C116" s="97">
        <v>3003869</v>
      </c>
      <c r="D116" s="104" t="s">
        <v>250</v>
      </c>
      <c r="E116" s="22"/>
      <c r="F116" s="22"/>
      <c r="G116" s="100">
        <v>1</v>
      </c>
      <c r="H116" s="2" t="s">
        <v>0</v>
      </c>
      <c r="I116" s="123"/>
      <c r="J116" s="55">
        <f t="shared" si="3"/>
        <v>0</v>
      </c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90">
        <v>61</v>
      </c>
      <c r="B117" s="111">
        <v>14</v>
      </c>
      <c r="C117" s="97">
        <v>3003872</v>
      </c>
      <c r="D117" s="104" t="s">
        <v>118</v>
      </c>
      <c r="E117" s="22"/>
      <c r="F117" s="22"/>
      <c r="G117" s="100">
        <v>1</v>
      </c>
      <c r="H117" s="2" t="s">
        <v>0</v>
      </c>
      <c r="I117" s="123"/>
      <c r="J117" s="55">
        <f t="shared" si="3"/>
        <v>0</v>
      </c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90">
        <v>62</v>
      </c>
      <c r="B118" s="111"/>
      <c r="C118" s="97">
        <v>3003873</v>
      </c>
      <c r="D118" s="104" t="s">
        <v>251</v>
      </c>
      <c r="E118" s="22"/>
      <c r="F118" s="22"/>
      <c r="G118" s="100">
        <v>1</v>
      </c>
      <c r="H118" s="2" t="s">
        <v>0</v>
      </c>
      <c r="I118" s="123"/>
      <c r="J118" s="55">
        <f t="shared" si="3"/>
        <v>0</v>
      </c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90">
        <v>63</v>
      </c>
      <c r="B119" s="111"/>
      <c r="C119" s="97">
        <v>3003877</v>
      </c>
      <c r="D119" s="104" t="s">
        <v>252</v>
      </c>
      <c r="E119" s="22"/>
      <c r="F119" s="22"/>
      <c r="G119" s="100">
        <v>1</v>
      </c>
      <c r="H119" s="2" t="s">
        <v>0</v>
      </c>
      <c r="I119" s="123"/>
      <c r="J119" s="55">
        <f t="shared" si="3"/>
        <v>0</v>
      </c>
      <c r="K119" s="1"/>
      <c r="L119" s="1"/>
      <c r="M119" s="1"/>
      <c r="N119" s="1"/>
      <c r="O119" s="1"/>
      <c r="P119" s="1"/>
      <c r="Q119" s="1"/>
      <c r="R119" s="1"/>
    </row>
    <row r="120" spans="1:18" ht="25.5" x14ac:dyDescent="0.2">
      <c r="A120" s="90">
        <v>64</v>
      </c>
      <c r="B120" s="111">
        <v>17</v>
      </c>
      <c r="C120" s="97">
        <v>3003886</v>
      </c>
      <c r="D120" s="104" t="s">
        <v>84</v>
      </c>
      <c r="E120" s="22"/>
      <c r="F120" s="22"/>
      <c r="G120" s="100">
        <v>100</v>
      </c>
      <c r="H120" s="2" t="s">
        <v>0</v>
      </c>
      <c r="I120" s="123"/>
      <c r="J120" s="55">
        <f t="shared" si="3"/>
        <v>0</v>
      </c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90">
        <v>65</v>
      </c>
      <c r="B121" s="111">
        <v>18</v>
      </c>
      <c r="C121" s="97">
        <v>3003887</v>
      </c>
      <c r="D121" s="104" t="s">
        <v>133</v>
      </c>
      <c r="E121" s="22"/>
      <c r="F121" s="22"/>
      <c r="G121" s="100">
        <v>2</v>
      </c>
      <c r="H121" s="2" t="s">
        <v>0</v>
      </c>
      <c r="I121" s="123"/>
      <c r="J121" s="55">
        <f t="shared" ref="J121:J184" si="4">+G121*I121</f>
        <v>0</v>
      </c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90">
        <v>66</v>
      </c>
      <c r="B122" s="111">
        <v>19</v>
      </c>
      <c r="C122" s="97">
        <v>3003890</v>
      </c>
      <c r="D122" s="104" t="s">
        <v>15</v>
      </c>
      <c r="E122" s="22"/>
      <c r="F122" s="22"/>
      <c r="G122" s="100">
        <v>2</v>
      </c>
      <c r="H122" s="2" t="s">
        <v>0</v>
      </c>
      <c r="I122" s="123"/>
      <c r="J122" s="55">
        <f t="shared" si="4"/>
        <v>0</v>
      </c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90">
        <v>67</v>
      </c>
      <c r="B123" s="111">
        <v>20</v>
      </c>
      <c r="C123" s="97">
        <v>3003891</v>
      </c>
      <c r="D123" s="104" t="s">
        <v>14</v>
      </c>
      <c r="E123" s="22"/>
      <c r="F123" s="22"/>
      <c r="G123" s="100">
        <v>2</v>
      </c>
      <c r="H123" s="2" t="s">
        <v>0</v>
      </c>
      <c r="I123" s="123"/>
      <c r="J123" s="55">
        <f t="shared" si="4"/>
        <v>0</v>
      </c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90">
        <v>68</v>
      </c>
      <c r="B124" s="111">
        <v>21</v>
      </c>
      <c r="C124" s="97">
        <v>3003892</v>
      </c>
      <c r="D124" s="104" t="s">
        <v>13</v>
      </c>
      <c r="E124" s="22"/>
      <c r="F124" s="22"/>
      <c r="G124" s="100">
        <v>8</v>
      </c>
      <c r="H124" s="2" t="s">
        <v>0</v>
      </c>
      <c r="I124" s="123"/>
      <c r="J124" s="55">
        <f t="shared" si="4"/>
        <v>0</v>
      </c>
      <c r="K124" s="1"/>
      <c r="L124" s="1"/>
      <c r="M124" s="1"/>
      <c r="N124" s="1"/>
      <c r="O124" s="1"/>
      <c r="P124" s="1"/>
      <c r="Q124" s="1"/>
      <c r="R124" s="1"/>
    </row>
    <row r="125" spans="1:18" ht="25.5" x14ac:dyDescent="0.2">
      <c r="A125" s="90">
        <v>69</v>
      </c>
      <c r="B125" s="111">
        <v>22</v>
      </c>
      <c r="C125" s="97">
        <v>3003893</v>
      </c>
      <c r="D125" s="104" t="s">
        <v>85</v>
      </c>
      <c r="E125" s="22"/>
      <c r="F125" s="22"/>
      <c r="G125" s="100">
        <v>2</v>
      </c>
      <c r="H125" s="2" t="s">
        <v>0</v>
      </c>
      <c r="I125" s="123"/>
      <c r="J125" s="55">
        <f t="shared" si="4"/>
        <v>0</v>
      </c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90">
        <v>70</v>
      </c>
      <c r="B126" s="111">
        <v>23</v>
      </c>
      <c r="C126" s="97">
        <v>3003898</v>
      </c>
      <c r="D126" s="104" t="s">
        <v>89</v>
      </c>
      <c r="E126" s="22"/>
      <c r="F126" s="22"/>
      <c r="G126" s="100">
        <v>70</v>
      </c>
      <c r="H126" s="2" t="s">
        <v>0</v>
      </c>
      <c r="I126" s="123"/>
      <c r="J126" s="55">
        <f t="shared" si="4"/>
        <v>0</v>
      </c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90">
        <v>71</v>
      </c>
      <c r="B127" s="111">
        <v>24</v>
      </c>
      <c r="C127" s="97">
        <v>3003899</v>
      </c>
      <c r="D127" s="104" t="s">
        <v>33</v>
      </c>
      <c r="E127" s="22"/>
      <c r="F127" s="22"/>
      <c r="G127" s="100">
        <v>2</v>
      </c>
      <c r="H127" s="2" t="s">
        <v>0</v>
      </c>
      <c r="I127" s="123"/>
      <c r="J127" s="55">
        <f t="shared" si="4"/>
        <v>0</v>
      </c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90">
        <v>72</v>
      </c>
      <c r="B128" s="111">
        <v>25</v>
      </c>
      <c r="C128" s="97">
        <v>3003900</v>
      </c>
      <c r="D128" s="104" t="s">
        <v>88</v>
      </c>
      <c r="E128" s="22"/>
      <c r="F128" s="22"/>
      <c r="G128" s="100">
        <v>30</v>
      </c>
      <c r="H128" s="2" t="s">
        <v>0</v>
      </c>
      <c r="I128" s="123"/>
      <c r="J128" s="55">
        <f t="shared" si="4"/>
        <v>0</v>
      </c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90">
        <v>73</v>
      </c>
      <c r="B129" s="111"/>
      <c r="C129" s="97">
        <v>3003904</v>
      </c>
      <c r="D129" s="104" t="s">
        <v>253</v>
      </c>
      <c r="E129" s="22"/>
      <c r="F129" s="22"/>
      <c r="G129" s="100">
        <v>1</v>
      </c>
      <c r="H129" s="2" t="s">
        <v>0</v>
      </c>
      <c r="I129" s="123"/>
      <c r="J129" s="55">
        <f t="shared" si="4"/>
        <v>0</v>
      </c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90">
        <v>74</v>
      </c>
      <c r="B130" s="111"/>
      <c r="C130" s="97">
        <v>3003905</v>
      </c>
      <c r="D130" s="104" t="s">
        <v>254</v>
      </c>
      <c r="E130" s="22"/>
      <c r="F130" s="22"/>
      <c r="G130" s="100">
        <v>1</v>
      </c>
      <c r="H130" s="2" t="s">
        <v>0</v>
      </c>
      <c r="I130" s="123"/>
      <c r="J130" s="55">
        <f t="shared" si="4"/>
        <v>0</v>
      </c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90">
        <v>75</v>
      </c>
      <c r="B131" s="111">
        <v>28</v>
      </c>
      <c r="C131" s="97">
        <v>3003906</v>
      </c>
      <c r="D131" s="104" t="s">
        <v>97</v>
      </c>
      <c r="E131" s="22"/>
      <c r="F131" s="22"/>
      <c r="G131" s="100">
        <v>10</v>
      </c>
      <c r="H131" s="2" t="s">
        <v>0</v>
      </c>
      <c r="I131" s="123"/>
      <c r="J131" s="55">
        <f t="shared" si="4"/>
        <v>0</v>
      </c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90">
        <v>76</v>
      </c>
      <c r="B132" s="111" t="s">
        <v>211</v>
      </c>
      <c r="C132" s="97">
        <v>3003909</v>
      </c>
      <c r="D132" s="104" t="s">
        <v>67</v>
      </c>
      <c r="E132" s="22"/>
      <c r="F132" s="22"/>
      <c r="G132" s="100">
        <v>30</v>
      </c>
      <c r="H132" s="2" t="s">
        <v>0</v>
      </c>
      <c r="I132" s="123"/>
      <c r="J132" s="55">
        <f t="shared" si="4"/>
        <v>0</v>
      </c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90">
        <v>77</v>
      </c>
      <c r="B133" s="111">
        <v>27</v>
      </c>
      <c r="C133" s="97">
        <v>3003910</v>
      </c>
      <c r="D133" s="104" t="s">
        <v>34</v>
      </c>
      <c r="E133" s="22"/>
      <c r="F133" s="22"/>
      <c r="G133" s="100">
        <v>10</v>
      </c>
      <c r="H133" s="2" t="s">
        <v>0</v>
      </c>
      <c r="I133" s="123"/>
      <c r="J133" s="55">
        <f t="shared" si="4"/>
        <v>0</v>
      </c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90">
        <v>78</v>
      </c>
      <c r="B134" s="111">
        <v>28</v>
      </c>
      <c r="C134" s="97">
        <v>3003912</v>
      </c>
      <c r="D134" s="104" t="s">
        <v>80</v>
      </c>
      <c r="E134" s="22"/>
      <c r="F134" s="22"/>
      <c r="G134" s="100">
        <v>70</v>
      </c>
      <c r="H134" s="2" t="s">
        <v>0</v>
      </c>
      <c r="I134" s="123"/>
      <c r="J134" s="55">
        <f t="shared" si="4"/>
        <v>0</v>
      </c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90">
        <v>79</v>
      </c>
      <c r="B135" s="111">
        <v>29</v>
      </c>
      <c r="C135" s="97">
        <v>3003919</v>
      </c>
      <c r="D135" s="104" t="s">
        <v>18</v>
      </c>
      <c r="E135" s="22"/>
      <c r="F135" s="22"/>
      <c r="G135" s="100">
        <v>20</v>
      </c>
      <c r="H135" s="2" t="s">
        <v>0</v>
      </c>
      <c r="I135" s="123"/>
      <c r="J135" s="55">
        <f t="shared" si="4"/>
        <v>0</v>
      </c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90">
        <v>80</v>
      </c>
      <c r="B136" s="111">
        <v>30</v>
      </c>
      <c r="C136" s="97">
        <v>3003920</v>
      </c>
      <c r="D136" s="104" t="s">
        <v>11</v>
      </c>
      <c r="E136" s="22"/>
      <c r="F136" s="22"/>
      <c r="G136" s="100">
        <v>10</v>
      </c>
      <c r="H136" s="2" t="s">
        <v>0</v>
      </c>
      <c r="I136" s="123"/>
      <c r="J136" s="55">
        <f t="shared" si="4"/>
        <v>0</v>
      </c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90">
        <v>81</v>
      </c>
      <c r="B137" s="111">
        <v>31</v>
      </c>
      <c r="C137" s="97">
        <v>3003921</v>
      </c>
      <c r="D137" s="104" t="s">
        <v>82</v>
      </c>
      <c r="E137" s="22"/>
      <c r="F137" s="22"/>
      <c r="G137" s="100">
        <v>12</v>
      </c>
      <c r="H137" s="2" t="s">
        <v>0</v>
      </c>
      <c r="I137" s="123"/>
      <c r="J137" s="55">
        <f t="shared" si="4"/>
        <v>0</v>
      </c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90">
        <v>82</v>
      </c>
      <c r="B138" s="111">
        <v>32</v>
      </c>
      <c r="C138" s="97">
        <v>3003938</v>
      </c>
      <c r="D138" s="104" t="s">
        <v>49</v>
      </c>
      <c r="E138" s="22"/>
      <c r="F138" s="22"/>
      <c r="G138" s="100">
        <v>1</v>
      </c>
      <c r="H138" s="2" t="s">
        <v>0</v>
      </c>
      <c r="I138" s="123"/>
      <c r="J138" s="55">
        <f t="shared" si="4"/>
        <v>0</v>
      </c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90">
        <v>83</v>
      </c>
      <c r="B139" s="111"/>
      <c r="C139" s="97">
        <v>3003939</v>
      </c>
      <c r="D139" s="104" t="s">
        <v>255</v>
      </c>
      <c r="E139" s="22"/>
      <c r="F139" s="22"/>
      <c r="G139" s="100">
        <v>1</v>
      </c>
      <c r="H139" s="2" t="s">
        <v>0</v>
      </c>
      <c r="I139" s="123"/>
      <c r="J139" s="55">
        <f t="shared" si="4"/>
        <v>0</v>
      </c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90">
        <v>84</v>
      </c>
      <c r="B140" s="111">
        <v>34</v>
      </c>
      <c r="C140" s="97">
        <v>3003941</v>
      </c>
      <c r="D140" s="104" t="s">
        <v>279</v>
      </c>
      <c r="E140" s="22"/>
      <c r="F140" s="22"/>
      <c r="G140" s="100">
        <v>100</v>
      </c>
      <c r="H140" s="2" t="s">
        <v>0</v>
      </c>
      <c r="I140" s="123"/>
      <c r="J140" s="55">
        <f t="shared" si="4"/>
        <v>0</v>
      </c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90">
        <v>85</v>
      </c>
      <c r="B141" s="111">
        <v>35</v>
      </c>
      <c r="C141" s="97">
        <v>3004042</v>
      </c>
      <c r="D141" s="104" t="s">
        <v>57</v>
      </c>
      <c r="E141" s="22"/>
      <c r="F141" s="22"/>
      <c r="G141" s="100">
        <v>2</v>
      </c>
      <c r="H141" s="2" t="s">
        <v>0</v>
      </c>
      <c r="I141" s="123"/>
      <c r="J141" s="55">
        <f t="shared" si="4"/>
        <v>0</v>
      </c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90">
        <v>86</v>
      </c>
      <c r="B142" s="111">
        <v>36</v>
      </c>
      <c r="C142" s="97">
        <v>3004049</v>
      </c>
      <c r="D142" s="104" t="s">
        <v>54</v>
      </c>
      <c r="E142" s="22"/>
      <c r="F142" s="22"/>
      <c r="G142" s="100">
        <v>2</v>
      </c>
      <c r="H142" s="2" t="s">
        <v>0</v>
      </c>
      <c r="I142" s="123"/>
      <c r="J142" s="55">
        <f t="shared" si="4"/>
        <v>0</v>
      </c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90">
        <v>87</v>
      </c>
      <c r="B143" s="111">
        <v>37</v>
      </c>
      <c r="C143" s="97">
        <v>3004050</v>
      </c>
      <c r="D143" s="104" t="s">
        <v>53</v>
      </c>
      <c r="E143" s="22"/>
      <c r="F143" s="22"/>
      <c r="G143" s="100">
        <v>2</v>
      </c>
      <c r="H143" s="2" t="s">
        <v>0</v>
      </c>
      <c r="I143" s="123"/>
      <c r="J143" s="55">
        <f t="shared" si="4"/>
        <v>0</v>
      </c>
      <c r="K143" s="1"/>
      <c r="L143" s="1"/>
      <c r="M143" s="1"/>
      <c r="N143" s="1"/>
      <c r="O143" s="1"/>
      <c r="P143" s="1"/>
      <c r="Q143" s="1"/>
      <c r="R143" s="1"/>
    </row>
    <row r="144" spans="1:18" x14ac:dyDescent="0.2">
      <c r="A144" s="90">
        <v>88</v>
      </c>
      <c r="B144" s="111">
        <v>38</v>
      </c>
      <c r="C144" s="97">
        <v>3004096</v>
      </c>
      <c r="D144" s="104" t="s">
        <v>55</v>
      </c>
      <c r="E144" s="22"/>
      <c r="F144" s="22"/>
      <c r="G144" s="100">
        <v>8</v>
      </c>
      <c r="H144" s="2" t="s">
        <v>0</v>
      </c>
      <c r="I144" s="123"/>
      <c r="J144" s="55">
        <f t="shared" si="4"/>
        <v>0</v>
      </c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90">
        <v>89</v>
      </c>
      <c r="B145" s="111">
        <v>39</v>
      </c>
      <c r="C145" s="97">
        <v>3004097</v>
      </c>
      <c r="D145" s="104" t="s">
        <v>56</v>
      </c>
      <c r="E145" s="22"/>
      <c r="F145" s="22"/>
      <c r="G145" s="100">
        <v>2</v>
      </c>
      <c r="H145" s="2" t="s">
        <v>0</v>
      </c>
      <c r="I145" s="123"/>
      <c r="J145" s="55">
        <f t="shared" si="4"/>
        <v>0</v>
      </c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90">
        <v>90</v>
      </c>
      <c r="B146" s="111">
        <v>40</v>
      </c>
      <c r="C146" s="97">
        <v>3004098</v>
      </c>
      <c r="D146" s="104" t="s">
        <v>52</v>
      </c>
      <c r="E146" s="22"/>
      <c r="F146" s="22"/>
      <c r="G146" s="100">
        <v>10</v>
      </c>
      <c r="H146" s="2" t="s">
        <v>0</v>
      </c>
      <c r="I146" s="123"/>
      <c r="J146" s="55">
        <f t="shared" si="4"/>
        <v>0</v>
      </c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90">
        <v>91</v>
      </c>
      <c r="B147" s="111">
        <v>41</v>
      </c>
      <c r="C147" s="97">
        <v>3004101</v>
      </c>
      <c r="D147" s="104" t="s">
        <v>95</v>
      </c>
      <c r="E147" s="22"/>
      <c r="F147" s="22"/>
      <c r="G147" s="100">
        <v>100</v>
      </c>
      <c r="H147" s="2" t="s">
        <v>0</v>
      </c>
      <c r="I147" s="123"/>
      <c r="J147" s="55">
        <f t="shared" si="4"/>
        <v>0</v>
      </c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90">
        <v>92</v>
      </c>
      <c r="B148" s="111">
        <v>42</v>
      </c>
      <c r="C148" s="97">
        <v>3004105</v>
      </c>
      <c r="D148" s="104" t="s">
        <v>58</v>
      </c>
      <c r="E148" s="22"/>
      <c r="F148" s="22"/>
      <c r="G148" s="100">
        <v>1</v>
      </c>
      <c r="H148" s="2" t="s">
        <v>0</v>
      </c>
      <c r="I148" s="123"/>
      <c r="J148" s="55">
        <f t="shared" si="4"/>
        <v>0</v>
      </c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90">
        <v>93</v>
      </c>
      <c r="B149" s="111">
        <v>43</v>
      </c>
      <c r="C149" s="97">
        <v>3004136</v>
      </c>
      <c r="D149" s="104" t="s">
        <v>10</v>
      </c>
      <c r="E149" s="22"/>
      <c r="F149" s="22"/>
      <c r="G149" s="100">
        <v>2</v>
      </c>
      <c r="H149" s="2" t="s">
        <v>0</v>
      </c>
      <c r="I149" s="123"/>
      <c r="J149" s="55">
        <f t="shared" si="4"/>
        <v>0</v>
      </c>
      <c r="K149" s="1"/>
      <c r="L149" s="1"/>
      <c r="M149" s="1"/>
      <c r="N149" s="1"/>
      <c r="O149" s="1"/>
      <c r="P149" s="1"/>
      <c r="Q149" s="1"/>
      <c r="R149" s="1"/>
    </row>
    <row r="150" spans="1:18" x14ac:dyDescent="0.2">
      <c r="A150" s="90">
        <v>94</v>
      </c>
      <c r="B150" s="111">
        <v>44</v>
      </c>
      <c r="C150" s="97">
        <v>3004180</v>
      </c>
      <c r="D150" s="104" t="s">
        <v>277</v>
      </c>
      <c r="E150" s="22"/>
      <c r="F150" s="22"/>
      <c r="G150" s="100">
        <v>2</v>
      </c>
      <c r="H150" s="2" t="s">
        <v>0</v>
      </c>
      <c r="I150" s="123"/>
      <c r="J150" s="55">
        <f t="shared" si="4"/>
        <v>0</v>
      </c>
      <c r="K150" s="1"/>
      <c r="L150" s="1"/>
      <c r="M150" s="1"/>
      <c r="N150" s="1"/>
      <c r="O150" s="1"/>
      <c r="P150" s="1"/>
      <c r="Q150" s="1"/>
      <c r="R150" s="1"/>
    </row>
    <row r="151" spans="1:18" x14ac:dyDescent="0.2">
      <c r="A151" s="90">
        <v>95</v>
      </c>
      <c r="B151" s="111">
        <v>47</v>
      </c>
      <c r="C151" s="97">
        <v>3004313</v>
      </c>
      <c r="D151" s="104" t="s">
        <v>90</v>
      </c>
      <c r="E151" s="22"/>
      <c r="F151" s="22"/>
      <c r="G151" s="100">
        <v>2</v>
      </c>
      <c r="H151" s="2" t="s">
        <v>0</v>
      </c>
      <c r="I151" s="123"/>
      <c r="J151" s="55">
        <f t="shared" si="4"/>
        <v>0</v>
      </c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90">
        <v>96</v>
      </c>
      <c r="B152" s="111"/>
      <c r="C152" s="97">
        <v>3004315</v>
      </c>
      <c r="D152" s="104" t="s">
        <v>256</v>
      </c>
      <c r="E152" s="22"/>
      <c r="F152" s="22"/>
      <c r="G152" s="100">
        <v>1</v>
      </c>
      <c r="H152" s="2" t="s">
        <v>0</v>
      </c>
      <c r="I152" s="123"/>
      <c r="J152" s="55">
        <f t="shared" si="4"/>
        <v>0</v>
      </c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90">
        <v>97</v>
      </c>
      <c r="B153" s="111"/>
      <c r="C153" s="97">
        <v>3004316</v>
      </c>
      <c r="D153" s="104" t="s">
        <v>257</v>
      </c>
      <c r="E153" s="22"/>
      <c r="F153" s="22"/>
      <c r="G153" s="100">
        <v>1</v>
      </c>
      <c r="H153" s="2" t="s">
        <v>0</v>
      </c>
      <c r="I153" s="123"/>
      <c r="J153" s="55">
        <f t="shared" si="4"/>
        <v>0</v>
      </c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90">
        <v>98</v>
      </c>
      <c r="B154" s="111"/>
      <c r="C154" s="97">
        <v>3004317</v>
      </c>
      <c r="D154" s="104" t="s">
        <v>258</v>
      </c>
      <c r="E154" s="22"/>
      <c r="F154" s="22"/>
      <c r="G154" s="100">
        <v>1</v>
      </c>
      <c r="H154" s="2" t="s">
        <v>0</v>
      </c>
      <c r="I154" s="123"/>
      <c r="J154" s="55">
        <f t="shared" si="4"/>
        <v>0</v>
      </c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90">
        <v>99</v>
      </c>
      <c r="B155" s="111"/>
      <c r="C155" s="97">
        <v>3004318</v>
      </c>
      <c r="D155" s="104" t="s">
        <v>259</v>
      </c>
      <c r="E155" s="22"/>
      <c r="F155" s="22"/>
      <c r="G155" s="100">
        <v>1</v>
      </c>
      <c r="H155" s="2" t="s">
        <v>0</v>
      </c>
      <c r="I155" s="123"/>
      <c r="J155" s="55">
        <f t="shared" si="4"/>
        <v>0</v>
      </c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90">
        <v>100</v>
      </c>
      <c r="B156" s="111"/>
      <c r="C156" s="97">
        <v>3004322</v>
      </c>
      <c r="D156" s="104" t="s">
        <v>260</v>
      </c>
      <c r="E156" s="22"/>
      <c r="F156" s="22"/>
      <c r="G156" s="100">
        <v>1</v>
      </c>
      <c r="H156" s="2" t="s">
        <v>0</v>
      </c>
      <c r="I156" s="123"/>
      <c r="J156" s="55">
        <f t="shared" si="4"/>
        <v>0</v>
      </c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90">
        <v>101</v>
      </c>
      <c r="B157" s="111">
        <v>17</v>
      </c>
      <c r="C157" s="97">
        <v>3004328</v>
      </c>
      <c r="D157" s="104" t="s">
        <v>51</v>
      </c>
      <c r="E157" s="22"/>
      <c r="F157" s="22"/>
      <c r="G157" s="100">
        <v>2</v>
      </c>
      <c r="H157" s="2" t="s">
        <v>0</v>
      </c>
      <c r="I157" s="123"/>
      <c r="J157" s="55">
        <f t="shared" si="4"/>
        <v>0</v>
      </c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90">
        <v>102</v>
      </c>
      <c r="B158" s="111">
        <v>18</v>
      </c>
      <c r="C158" s="97">
        <v>3004329</v>
      </c>
      <c r="D158" s="104" t="s">
        <v>91</v>
      </c>
      <c r="E158" s="22"/>
      <c r="F158" s="22"/>
      <c r="G158" s="100">
        <v>1</v>
      </c>
      <c r="H158" s="2" t="s">
        <v>0</v>
      </c>
      <c r="I158" s="123"/>
      <c r="J158" s="55">
        <f t="shared" si="4"/>
        <v>0</v>
      </c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90">
        <v>103</v>
      </c>
      <c r="B159" s="111">
        <v>19</v>
      </c>
      <c r="C159" s="97">
        <v>3004336</v>
      </c>
      <c r="D159" s="104" t="s">
        <v>115</v>
      </c>
      <c r="E159" s="22"/>
      <c r="F159" s="22"/>
      <c r="G159" s="100">
        <v>2</v>
      </c>
      <c r="H159" s="2" t="s">
        <v>0</v>
      </c>
      <c r="I159" s="123"/>
      <c r="J159" s="55">
        <f t="shared" si="4"/>
        <v>0</v>
      </c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90">
        <v>104</v>
      </c>
      <c r="B160" s="111"/>
      <c r="C160" s="97">
        <v>3004337</v>
      </c>
      <c r="D160" s="104" t="s">
        <v>261</v>
      </c>
      <c r="E160" s="22"/>
      <c r="F160" s="22"/>
      <c r="G160" s="100">
        <v>1</v>
      </c>
      <c r="H160" s="2" t="s">
        <v>0</v>
      </c>
      <c r="I160" s="123"/>
      <c r="J160" s="55">
        <f t="shared" si="4"/>
        <v>0</v>
      </c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90">
        <v>105</v>
      </c>
      <c r="B161" s="111">
        <v>21</v>
      </c>
      <c r="C161" s="97">
        <v>3004338</v>
      </c>
      <c r="D161" s="104" t="s">
        <v>117</v>
      </c>
      <c r="E161" s="22"/>
      <c r="F161" s="22"/>
      <c r="G161" s="100">
        <v>1</v>
      </c>
      <c r="H161" s="2" t="s">
        <v>0</v>
      </c>
      <c r="I161" s="123"/>
      <c r="J161" s="55">
        <f t="shared" si="4"/>
        <v>0</v>
      </c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90">
        <v>106</v>
      </c>
      <c r="B162" s="111"/>
      <c r="C162" s="97">
        <v>3004340</v>
      </c>
      <c r="D162" s="104" t="s">
        <v>262</v>
      </c>
      <c r="E162" s="22"/>
      <c r="F162" s="22"/>
      <c r="G162" s="100">
        <v>1</v>
      </c>
      <c r="H162" s="2" t="s">
        <v>0</v>
      </c>
      <c r="I162" s="123"/>
      <c r="J162" s="55">
        <f t="shared" si="4"/>
        <v>0</v>
      </c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90">
        <v>107</v>
      </c>
      <c r="B163" s="111">
        <v>23</v>
      </c>
      <c r="C163" s="97">
        <v>3004341</v>
      </c>
      <c r="D163" s="104" t="s">
        <v>116</v>
      </c>
      <c r="E163" s="22"/>
      <c r="F163" s="22"/>
      <c r="G163" s="100">
        <v>2</v>
      </c>
      <c r="H163" s="2" t="s">
        <v>0</v>
      </c>
      <c r="I163" s="123"/>
      <c r="J163" s="55">
        <f t="shared" si="4"/>
        <v>0</v>
      </c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90">
        <v>108</v>
      </c>
      <c r="B164" s="111"/>
      <c r="C164" s="97">
        <v>3004660</v>
      </c>
      <c r="D164" s="104" t="s">
        <v>263</v>
      </c>
      <c r="E164" s="22"/>
      <c r="F164" s="22"/>
      <c r="G164" s="100">
        <v>2</v>
      </c>
      <c r="H164" s="2" t="s">
        <v>0</v>
      </c>
      <c r="I164" s="123"/>
      <c r="J164" s="55">
        <f t="shared" si="4"/>
        <v>0</v>
      </c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90">
        <v>109</v>
      </c>
      <c r="B165" s="111"/>
      <c r="C165" s="97">
        <v>3004661</v>
      </c>
      <c r="D165" s="104" t="s">
        <v>264</v>
      </c>
      <c r="E165" s="22"/>
      <c r="F165" s="22"/>
      <c r="G165" s="100">
        <v>2</v>
      </c>
      <c r="H165" s="2" t="s">
        <v>0</v>
      </c>
      <c r="I165" s="123"/>
      <c r="J165" s="55">
        <f t="shared" si="4"/>
        <v>0</v>
      </c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90">
        <v>110</v>
      </c>
      <c r="B166" s="111"/>
      <c r="C166" s="97">
        <v>3004672</v>
      </c>
      <c r="D166" s="104" t="s">
        <v>265</v>
      </c>
      <c r="E166" s="22"/>
      <c r="F166" s="22"/>
      <c r="G166" s="100">
        <v>2</v>
      </c>
      <c r="H166" s="2" t="s">
        <v>0</v>
      </c>
      <c r="I166" s="123"/>
      <c r="J166" s="55">
        <f t="shared" si="4"/>
        <v>0</v>
      </c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90">
        <v>111</v>
      </c>
      <c r="B167" s="111"/>
      <c r="C167" s="97">
        <v>3004673</v>
      </c>
      <c r="D167" s="104" t="s">
        <v>266</v>
      </c>
      <c r="E167" s="22"/>
      <c r="F167" s="22"/>
      <c r="G167" s="100">
        <v>2</v>
      </c>
      <c r="H167" s="2" t="s">
        <v>0</v>
      </c>
      <c r="I167" s="123"/>
      <c r="J167" s="55">
        <f t="shared" si="4"/>
        <v>0</v>
      </c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90">
        <v>112</v>
      </c>
      <c r="B168" s="111"/>
      <c r="C168" s="97">
        <v>3004674</v>
      </c>
      <c r="D168" s="104" t="s">
        <v>243</v>
      </c>
      <c r="E168" s="22"/>
      <c r="F168" s="22"/>
      <c r="G168" s="100">
        <v>15</v>
      </c>
      <c r="H168" s="2" t="s">
        <v>0</v>
      </c>
      <c r="I168" s="123"/>
      <c r="J168" s="55">
        <f t="shared" si="4"/>
        <v>0</v>
      </c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90">
        <v>113</v>
      </c>
      <c r="B169" s="111"/>
      <c r="C169" s="97">
        <v>3004676</v>
      </c>
      <c r="D169" s="104" t="s">
        <v>267</v>
      </c>
      <c r="E169" s="22"/>
      <c r="F169" s="22"/>
      <c r="G169" s="100">
        <v>2</v>
      </c>
      <c r="H169" s="2" t="s">
        <v>0</v>
      </c>
      <c r="I169" s="123"/>
      <c r="J169" s="55">
        <f t="shared" si="4"/>
        <v>0</v>
      </c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90">
        <v>114</v>
      </c>
      <c r="B170" s="111"/>
      <c r="C170" s="97">
        <v>3004688</v>
      </c>
      <c r="D170" s="104" t="s">
        <v>268</v>
      </c>
      <c r="E170" s="22"/>
      <c r="F170" s="22"/>
      <c r="G170" s="100">
        <v>2</v>
      </c>
      <c r="H170" s="2" t="s">
        <v>0</v>
      </c>
      <c r="I170" s="123"/>
      <c r="J170" s="55">
        <f t="shared" si="4"/>
        <v>0</v>
      </c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90">
        <v>115</v>
      </c>
      <c r="B171" s="111"/>
      <c r="C171" s="97">
        <v>3004690</v>
      </c>
      <c r="D171" s="104" t="s">
        <v>269</v>
      </c>
      <c r="E171" s="22"/>
      <c r="F171" s="22"/>
      <c r="G171" s="100">
        <v>1</v>
      </c>
      <c r="H171" s="2" t="s">
        <v>0</v>
      </c>
      <c r="I171" s="123"/>
      <c r="J171" s="55">
        <f t="shared" si="4"/>
        <v>0</v>
      </c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90">
        <v>116</v>
      </c>
      <c r="B172" s="111">
        <v>9</v>
      </c>
      <c r="C172" s="97">
        <v>3004704</v>
      </c>
      <c r="D172" s="104" t="s">
        <v>92</v>
      </c>
      <c r="E172" s="22"/>
      <c r="F172" s="22"/>
      <c r="G172" s="100">
        <v>2</v>
      </c>
      <c r="H172" s="2" t="s">
        <v>0</v>
      </c>
      <c r="I172" s="123"/>
      <c r="J172" s="55">
        <f t="shared" si="4"/>
        <v>0</v>
      </c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90">
        <v>117</v>
      </c>
      <c r="B173" s="111"/>
      <c r="C173" s="97">
        <v>3004712</v>
      </c>
      <c r="D173" s="104" t="s">
        <v>270</v>
      </c>
      <c r="E173" s="22"/>
      <c r="F173" s="22"/>
      <c r="G173" s="100">
        <v>1</v>
      </c>
      <c r="H173" s="2" t="s">
        <v>0</v>
      </c>
      <c r="I173" s="123"/>
      <c r="J173" s="55">
        <f t="shared" si="4"/>
        <v>0</v>
      </c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90">
        <v>118</v>
      </c>
      <c r="B174" s="111">
        <v>10</v>
      </c>
      <c r="C174" s="97">
        <v>3004713</v>
      </c>
      <c r="D174" s="104" t="s">
        <v>9</v>
      </c>
      <c r="E174" s="22"/>
      <c r="F174" s="22"/>
      <c r="G174" s="100">
        <v>2</v>
      </c>
      <c r="H174" s="2" t="s">
        <v>0</v>
      </c>
      <c r="I174" s="123"/>
      <c r="J174" s="55">
        <f t="shared" si="4"/>
        <v>0</v>
      </c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90">
        <v>119</v>
      </c>
      <c r="B175" s="111"/>
      <c r="C175" s="97">
        <v>3004714</v>
      </c>
      <c r="D175" s="104" t="s">
        <v>271</v>
      </c>
      <c r="E175" s="22"/>
      <c r="F175" s="22"/>
      <c r="G175" s="100">
        <v>1</v>
      </c>
      <c r="H175" s="2" t="s">
        <v>0</v>
      </c>
      <c r="I175" s="123"/>
      <c r="J175" s="55">
        <f t="shared" si="4"/>
        <v>0</v>
      </c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90">
        <v>120</v>
      </c>
      <c r="B176" s="111"/>
      <c r="C176" s="97">
        <v>3004728</v>
      </c>
      <c r="D176" s="104" t="s">
        <v>272</v>
      </c>
      <c r="E176" s="22"/>
      <c r="F176" s="22"/>
      <c r="G176" s="100">
        <v>1</v>
      </c>
      <c r="H176" s="2" t="s">
        <v>0</v>
      </c>
      <c r="I176" s="123"/>
      <c r="J176" s="55">
        <f t="shared" si="4"/>
        <v>0</v>
      </c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90">
        <v>121</v>
      </c>
      <c r="B177" s="111">
        <v>43</v>
      </c>
      <c r="C177" s="97">
        <v>3004730</v>
      </c>
      <c r="D177" s="104" t="s">
        <v>26</v>
      </c>
      <c r="E177" s="22"/>
      <c r="F177" s="22"/>
      <c r="G177" s="100">
        <v>1</v>
      </c>
      <c r="H177" s="2" t="s">
        <v>0</v>
      </c>
      <c r="I177" s="123"/>
      <c r="J177" s="55">
        <f t="shared" si="4"/>
        <v>0</v>
      </c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90">
        <v>122</v>
      </c>
      <c r="B178" s="111"/>
      <c r="C178" s="97">
        <v>3004732</v>
      </c>
      <c r="D178" s="104" t="s">
        <v>244</v>
      </c>
      <c r="E178" s="22"/>
      <c r="F178" s="22"/>
      <c r="G178" s="100">
        <v>1</v>
      </c>
      <c r="H178" s="2" t="s">
        <v>0</v>
      </c>
      <c r="I178" s="123"/>
      <c r="J178" s="55">
        <f t="shared" si="4"/>
        <v>0</v>
      </c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90">
        <v>123</v>
      </c>
      <c r="B179" s="111"/>
      <c r="C179" s="97">
        <v>3004734</v>
      </c>
      <c r="D179" s="104" t="s">
        <v>245</v>
      </c>
      <c r="E179" s="22"/>
      <c r="F179" s="22"/>
      <c r="G179" s="100">
        <v>1</v>
      </c>
      <c r="H179" s="2" t="s">
        <v>0</v>
      </c>
      <c r="I179" s="123"/>
      <c r="J179" s="55">
        <f t="shared" si="4"/>
        <v>0</v>
      </c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90">
        <v>124</v>
      </c>
      <c r="B180" s="111"/>
      <c r="C180" s="97">
        <v>3004738</v>
      </c>
      <c r="D180" s="104" t="s">
        <v>273</v>
      </c>
      <c r="E180" s="22"/>
      <c r="F180" s="22"/>
      <c r="G180" s="100">
        <v>1</v>
      </c>
      <c r="H180" s="2" t="s">
        <v>0</v>
      </c>
      <c r="I180" s="123"/>
      <c r="J180" s="55">
        <f t="shared" si="4"/>
        <v>0</v>
      </c>
      <c r="K180" s="1"/>
      <c r="L180" s="1"/>
      <c r="M180" s="1"/>
      <c r="N180" s="1"/>
      <c r="O180" s="1"/>
      <c r="P180" s="1"/>
      <c r="Q180" s="1"/>
      <c r="R180" s="1"/>
    </row>
    <row r="181" spans="1:18" x14ac:dyDescent="0.2">
      <c r="A181" s="90">
        <v>125</v>
      </c>
      <c r="B181" s="111"/>
      <c r="C181" s="97">
        <v>3004742</v>
      </c>
      <c r="D181" s="104" t="s">
        <v>274</v>
      </c>
      <c r="E181" s="22"/>
      <c r="F181" s="22"/>
      <c r="G181" s="100">
        <v>1</v>
      </c>
      <c r="H181" s="2" t="s">
        <v>0</v>
      </c>
      <c r="I181" s="123"/>
      <c r="J181" s="55">
        <f t="shared" si="4"/>
        <v>0</v>
      </c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90">
        <v>126</v>
      </c>
      <c r="B182" s="111">
        <v>13</v>
      </c>
      <c r="C182" s="97">
        <v>3016967</v>
      </c>
      <c r="D182" s="104" t="s">
        <v>122</v>
      </c>
      <c r="E182" s="22"/>
      <c r="F182" s="22"/>
      <c r="G182" s="100">
        <v>5</v>
      </c>
      <c r="H182" s="2" t="s">
        <v>0</v>
      </c>
      <c r="I182" s="123"/>
      <c r="J182" s="55">
        <f t="shared" si="4"/>
        <v>0</v>
      </c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90">
        <v>127</v>
      </c>
      <c r="B183" s="111">
        <v>14</v>
      </c>
      <c r="C183" s="97">
        <v>3022884</v>
      </c>
      <c r="D183" s="104" t="s">
        <v>190</v>
      </c>
      <c r="E183" s="22"/>
      <c r="F183" s="22"/>
      <c r="G183" s="100">
        <v>1</v>
      </c>
      <c r="H183" s="2" t="s">
        <v>0</v>
      </c>
      <c r="I183" s="123"/>
      <c r="J183" s="55">
        <f t="shared" si="4"/>
        <v>0</v>
      </c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90">
        <v>128</v>
      </c>
      <c r="B184" s="111">
        <v>15</v>
      </c>
      <c r="C184" s="97">
        <v>3024332</v>
      </c>
      <c r="D184" s="104" t="s">
        <v>230</v>
      </c>
      <c r="E184" s="22"/>
      <c r="F184" s="22"/>
      <c r="G184" s="100">
        <v>2</v>
      </c>
      <c r="H184" s="2" t="s">
        <v>0</v>
      </c>
      <c r="I184" s="123"/>
      <c r="J184" s="55">
        <f t="shared" si="4"/>
        <v>0</v>
      </c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90">
        <v>130</v>
      </c>
      <c r="B185" s="111">
        <v>16</v>
      </c>
      <c r="C185" s="97">
        <v>3024633</v>
      </c>
      <c r="D185" s="104" t="s">
        <v>192</v>
      </c>
      <c r="E185" s="22"/>
      <c r="F185" s="22"/>
      <c r="G185" s="132">
        <v>50</v>
      </c>
      <c r="H185" s="2" t="s">
        <v>0</v>
      </c>
      <c r="I185" s="123"/>
      <c r="J185" s="55">
        <f t="shared" ref="J185:J206" si="5">+G185*I185</f>
        <v>0</v>
      </c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90">
        <v>131</v>
      </c>
      <c r="B186" s="111">
        <v>17</v>
      </c>
      <c r="C186" s="97">
        <v>3024849</v>
      </c>
      <c r="D186" s="104" t="s">
        <v>189</v>
      </c>
      <c r="E186" s="22"/>
      <c r="F186" s="22"/>
      <c r="G186" s="132">
        <v>1</v>
      </c>
      <c r="H186" s="2" t="s">
        <v>0</v>
      </c>
      <c r="I186" s="123"/>
      <c r="J186" s="55">
        <f t="shared" si="5"/>
        <v>0</v>
      </c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90">
        <v>132</v>
      </c>
      <c r="B187" s="111">
        <v>18</v>
      </c>
      <c r="C187" s="97">
        <v>3025520</v>
      </c>
      <c r="D187" s="104" t="s">
        <v>191</v>
      </c>
      <c r="E187" s="22"/>
      <c r="F187" s="22"/>
      <c r="G187" s="100">
        <v>2</v>
      </c>
      <c r="H187" s="2" t="s">
        <v>0</v>
      </c>
      <c r="I187" s="123"/>
      <c r="J187" s="55">
        <f t="shared" si="5"/>
        <v>0</v>
      </c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90">
        <v>133</v>
      </c>
      <c r="B188" s="125"/>
      <c r="C188" s="97">
        <v>3026190</v>
      </c>
      <c r="D188" s="104" t="s">
        <v>275</v>
      </c>
      <c r="E188" s="22"/>
      <c r="F188" s="22"/>
      <c r="G188" s="100">
        <v>1</v>
      </c>
      <c r="H188" s="2" t="s">
        <v>0</v>
      </c>
      <c r="I188" s="123"/>
      <c r="J188" s="55">
        <f t="shared" si="5"/>
        <v>0</v>
      </c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90">
        <v>134</v>
      </c>
      <c r="B189" s="125"/>
      <c r="C189" s="97">
        <v>3026217</v>
      </c>
      <c r="D189" s="104" t="s">
        <v>246</v>
      </c>
      <c r="E189" s="22"/>
      <c r="F189" s="22"/>
      <c r="G189" s="100">
        <v>6</v>
      </c>
      <c r="H189" s="2" t="s">
        <v>0</v>
      </c>
      <c r="I189" s="123"/>
      <c r="J189" s="55">
        <f t="shared" si="5"/>
        <v>0</v>
      </c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90">
        <v>135</v>
      </c>
      <c r="B190" s="125"/>
      <c r="C190" s="97">
        <v>3028222</v>
      </c>
      <c r="D190" s="104" t="s">
        <v>239</v>
      </c>
      <c r="E190" s="22"/>
      <c r="F190" s="22"/>
      <c r="G190" s="100">
        <v>1</v>
      </c>
      <c r="H190" s="2" t="s">
        <v>0</v>
      </c>
      <c r="I190" s="123"/>
      <c r="J190" s="55">
        <f t="shared" si="5"/>
        <v>0</v>
      </c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90">
        <v>136</v>
      </c>
      <c r="B191" s="125"/>
      <c r="C191" s="97">
        <v>3028223</v>
      </c>
      <c r="D191" s="104" t="s">
        <v>240</v>
      </c>
      <c r="E191" s="22"/>
      <c r="F191" s="22"/>
      <c r="G191" s="100">
        <v>1</v>
      </c>
      <c r="H191" s="2" t="s">
        <v>0</v>
      </c>
      <c r="I191" s="123"/>
      <c r="J191" s="55">
        <f t="shared" si="5"/>
        <v>0</v>
      </c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90">
        <v>137</v>
      </c>
      <c r="B192" s="125"/>
      <c r="C192" s="97">
        <v>3028454</v>
      </c>
      <c r="D192" s="104" t="s">
        <v>241</v>
      </c>
      <c r="E192" s="22"/>
      <c r="F192" s="22"/>
      <c r="G192" s="100">
        <v>10</v>
      </c>
      <c r="H192" s="2" t="s">
        <v>0</v>
      </c>
      <c r="I192" s="123"/>
      <c r="J192" s="55">
        <f t="shared" si="5"/>
        <v>0</v>
      </c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90">
        <v>138</v>
      </c>
      <c r="B193" s="125"/>
      <c r="C193" s="97">
        <v>3028655</v>
      </c>
      <c r="D193" s="104" t="s">
        <v>242</v>
      </c>
      <c r="E193" s="22"/>
      <c r="F193" s="22"/>
      <c r="G193" s="100">
        <v>2</v>
      </c>
      <c r="H193" s="2" t="s">
        <v>0</v>
      </c>
      <c r="I193" s="123"/>
      <c r="J193" s="55">
        <f t="shared" si="5"/>
        <v>0</v>
      </c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90">
        <v>139</v>
      </c>
      <c r="B194" s="125"/>
      <c r="C194" s="97">
        <v>3029244</v>
      </c>
      <c r="D194" s="104" t="s">
        <v>280</v>
      </c>
      <c r="E194" s="22"/>
      <c r="F194" s="22"/>
      <c r="G194" s="100">
        <v>500</v>
      </c>
      <c r="H194" s="2" t="s">
        <v>0</v>
      </c>
      <c r="I194" s="123"/>
      <c r="J194" s="55">
        <f t="shared" si="5"/>
        <v>0</v>
      </c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90">
        <v>140</v>
      </c>
      <c r="B195" s="125"/>
      <c r="C195" s="97">
        <v>3029245</v>
      </c>
      <c r="D195" s="104" t="s">
        <v>281</v>
      </c>
      <c r="E195" s="22"/>
      <c r="F195" s="22"/>
      <c r="G195" s="100">
        <v>350</v>
      </c>
      <c r="H195" s="2" t="s">
        <v>0</v>
      </c>
      <c r="I195" s="123"/>
      <c r="J195" s="55">
        <f t="shared" si="5"/>
        <v>0</v>
      </c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90">
        <v>141</v>
      </c>
      <c r="B196" s="125"/>
      <c r="C196" s="97">
        <v>3029246</v>
      </c>
      <c r="D196" s="104" t="s">
        <v>282</v>
      </c>
      <c r="E196" s="22"/>
      <c r="F196" s="22"/>
      <c r="G196" s="100">
        <v>20</v>
      </c>
      <c r="H196" s="2" t="s">
        <v>0</v>
      </c>
      <c r="I196" s="123"/>
      <c r="J196" s="55">
        <f t="shared" si="5"/>
        <v>0</v>
      </c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90">
        <v>142</v>
      </c>
      <c r="B197" s="125"/>
      <c r="C197" s="97">
        <v>3029247</v>
      </c>
      <c r="D197" s="104" t="s">
        <v>283</v>
      </c>
      <c r="E197" s="22"/>
      <c r="F197" s="22"/>
      <c r="G197" s="100">
        <v>8</v>
      </c>
      <c r="H197" s="2" t="s">
        <v>0</v>
      </c>
      <c r="I197" s="123"/>
      <c r="J197" s="55">
        <f t="shared" si="5"/>
        <v>0</v>
      </c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90">
        <v>143</v>
      </c>
      <c r="B198" s="125"/>
      <c r="C198" s="97">
        <v>3029248</v>
      </c>
      <c r="D198" s="104" t="s">
        <v>284</v>
      </c>
      <c r="E198" s="22"/>
      <c r="F198" s="22"/>
      <c r="G198" s="100">
        <v>140</v>
      </c>
      <c r="H198" s="2" t="s">
        <v>0</v>
      </c>
      <c r="I198" s="123"/>
      <c r="J198" s="55">
        <f t="shared" si="5"/>
        <v>0</v>
      </c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90">
        <v>144</v>
      </c>
      <c r="B199" s="125"/>
      <c r="C199" s="97">
        <v>3029249</v>
      </c>
      <c r="D199" s="104" t="s">
        <v>285</v>
      </c>
      <c r="E199" s="22"/>
      <c r="F199" s="22"/>
      <c r="G199" s="100">
        <v>175</v>
      </c>
      <c r="H199" s="2" t="s">
        <v>0</v>
      </c>
      <c r="I199" s="123"/>
      <c r="J199" s="55">
        <f t="shared" si="5"/>
        <v>0</v>
      </c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90">
        <v>145</v>
      </c>
      <c r="B200" s="125"/>
      <c r="C200" s="97">
        <v>3029250</v>
      </c>
      <c r="D200" s="104" t="s">
        <v>286</v>
      </c>
      <c r="E200" s="22"/>
      <c r="F200" s="22"/>
      <c r="G200" s="100">
        <v>70</v>
      </c>
      <c r="H200" s="2" t="s">
        <v>0</v>
      </c>
      <c r="I200" s="123"/>
      <c r="J200" s="55">
        <f t="shared" si="5"/>
        <v>0</v>
      </c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90">
        <v>146</v>
      </c>
      <c r="B201" s="125"/>
      <c r="C201" s="97">
        <v>3029251</v>
      </c>
      <c r="D201" s="104" t="s">
        <v>287</v>
      </c>
      <c r="E201" s="22"/>
      <c r="F201" s="22"/>
      <c r="G201" s="100">
        <v>45</v>
      </c>
      <c r="H201" s="2" t="s">
        <v>0</v>
      </c>
      <c r="I201" s="123"/>
      <c r="J201" s="55">
        <f t="shared" si="5"/>
        <v>0</v>
      </c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90">
        <v>147</v>
      </c>
      <c r="B202" s="125"/>
      <c r="C202" s="97">
        <v>3029252</v>
      </c>
      <c r="D202" s="104" t="s">
        <v>288</v>
      </c>
      <c r="E202" s="22"/>
      <c r="F202" s="22"/>
      <c r="G202" s="100">
        <v>50</v>
      </c>
      <c r="H202" s="2" t="s">
        <v>0</v>
      </c>
      <c r="I202" s="123"/>
      <c r="J202" s="55">
        <f t="shared" si="5"/>
        <v>0</v>
      </c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90">
        <v>148</v>
      </c>
      <c r="B203" s="125"/>
      <c r="C203" s="97">
        <v>3029253</v>
      </c>
      <c r="D203" s="104" t="s">
        <v>289</v>
      </c>
      <c r="E203" s="22"/>
      <c r="F203" s="22"/>
      <c r="G203" s="100">
        <v>30</v>
      </c>
      <c r="H203" s="2" t="s">
        <v>0</v>
      </c>
      <c r="I203" s="123"/>
      <c r="J203" s="55">
        <f t="shared" si="5"/>
        <v>0</v>
      </c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90">
        <v>149</v>
      </c>
      <c r="B204" s="125"/>
      <c r="C204" s="97">
        <v>3029254</v>
      </c>
      <c r="D204" s="104" t="s">
        <v>290</v>
      </c>
      <c r="E204" s="22"/>
      <c r="F204" s="22"/>
      <c r="G204" s="100">
        <v>70</v>
      </c>
      <c r="H204" s="2" t="s">
        <v>0</v>
      </c>
      <c r="I204" s="123"/>
      <c r="J204" s="55">
        <f t="shared" si="5"/>
        <v>0</v>
      </c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90">
        <v>151</v>
      </c>
      <c r="B205" s="125"/>
      <c r="C205" s="97">
        <v>3029256</v>
      </c>
      <c r="D205" s="104" t="s">
        <v>291</v>
      </c>
      <c r="E205" s="22"/>
      <c r="F205" s="22"/>
      <c r="G205" s="100">
        <v>100</v>
      </c>
      <c r="H205" s="2" t="s">
        <v>0</v>
      </c>
      <c r="I205" s="123"/>
      <c r="J205" s="55">
        <f t="shared" si="5"/>
        <v>0</v>
      </c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90">
        <v>152</v>
      </c>
      <c r="B206" s="125"/>
      <c r="C206" s="97">
        <v>3029257</v>
      </c>
      <c r="D206" s="104" t="s">
        <v>292</v>
      </c>
      <c r="E206" s="22"/>
      <c r="F206" s="22"/>
      <c r="G206" s="100">
        <v>2</v>
      </c>
      <c r="H206" s="2" t="s">
        <v>0</v>
      </c>
      <c r="I206" s="123"/>
      <c r="J206" s="55">
        <f t="shared" si="5"/>
        <v>0</v>
      </c>
      <c r="K206" s="1"/>
      <c r="L206" s="1"/>
      <c r="M206" s="1"/>
      <c r="N206" s="1"/>
      <c r="O206" s="1"/>
      <c r="P206" s="1"/>
      <c r="Q206" s="1"/>
      <c r="R206" s="1"/>
    </row>
    <row r="207" spans="1:18" x14ac:dyDescent="0.2">
      <c r="A207" s="133"/>
      <c r="B207" s="125"/>
      <c r="C207" s="134"/>
      <c r="D207" s="135"/>
      <c r="E207" s="126"/>
      <c r="F207" s="126"/>
      <c r="G207" s="100"/>
      <c r="H207" s="2"/>
      <c r="I207" s="123"/>
      <c r="J207" s="136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63"/>
      <c r="B208" s="96"/>
      <c r="C208" s="64"/>
      <c r="D208" s="48" t="s">
        <v>174</v>
      </c>
      <c r="E208" s="25"/>
      <c r="F208" s="25"/>
      <c r="G208" s="76"/>
      <c r="H208" s="76"/>
      <c r="I208" s="116"/>
      <c r="J208" s="77">
        <f>SUM(J57:J207)</f>
        <v>0</v>
      </c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95"/>
      <c r="B209" s="96"/>
      <c r="C209" s="96"/>
      <c r="D209" s="48"/>
      <c r="E209" s="25"/>
      <c r="F209" s="25"/>
      <c r="G209" s="17"/>
      <c r="H209" s="6"/>
      <c r="I209" s="151"/>
      <c r="J209" s="77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5"/>
      <c r="B210" s="5"/>
      <c r="C210" s="5"/>
      <c r="D210" s="47" t="s">
        <v>8</v>
      </c>
      <c r="E210" s="24"/>
      <c r="F210" s="36"/>
      <c r="G210" s="124"/>
      <c r="H210" s="7"/>
      <c r="I210" s="56"/>
      <c r="J210" s="56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8"/>
      <c r="B211" s="8"/>
      <c r="C211" s="8"/>
      <c r="D211" s="78" t="s">
        <v>100</v>
      </c>
      <c r="E211" s="79"/>
      <c r="F211" s="72"/>
      <c r="G211" s="91"/>
      <c r="H211" s="91"/>
      <c r="I211" s="116"/>
      <c r="J211" s="92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8">
        <v>1</v>
      </c>
      <c r="B212" s="101">
        <v>10</v>
      </c>
      <c r="C212" s="98">
        <v>3003689</v>
      </c>
      <c r="D212" s="104" t="s">
        <v>63</v>
      </c>
      <c r="E212" s="22"/>
      <c r="F212" s="35"/>
      <c r="G212" s="100">
        <v>600</v>
      </c>
      <c r="H212" s="2" t="s">
        <v>35</v>
      </c>
      <c r="I212" s="123"/>
      <c r="J212" s="55">
        <f t="shared" ref="J212:J222" si="6">+G212*I212</f>
        <v>0</v>
      </c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8">
        <v>2</v>
      </c>
      <c r="B213" s="101">
        <v>11</v>
      </c>
      <c r="C213" s="98">
        <v>3003696</v>
      </c>
      <c r="D213" s="104" t="s">
        <v>64</v>
      </c>
      <c r="E213" s="22"/>
      <c r="F213" s="22"/>
      <c r="G213" s="100">
        <v>400</v>
      </c>
      <c r="H213" s="2" t="s">
        <v>35</v>
      </c>
      <c r="I213" s="123"/>
      <c r="J213" s="55">
        <f t="shared" si="6"/>
        <v>0</v>
      </c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8">
        <v>3</v>
      </c>
      <c r="B214" s="101">
        <v>1</v>
      </c>
      <c r="C214" s="98">
        <v>3003711</v>
      </c>
      <c r="D214" s="104" t="s">
        <v>120</v>
      </c>
      <c r="E214" s="22"/>
      <c r="F214" s="22"/>
      <c r="G214" s="100">
        <v>8000</v>
      </c>
      <c r="H214" s="2" t="s">
        <v>35</v>
      </c>
      <c r="I214" s="123"/>
      <c r="J214" s="55">
        <f t="shared" si="6"/>
        <v>0</v>
      </c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8">
        <v>4</v>
      </c>
      <c r="B215" s="101">
        <v>14</v>
      </c>
      <c r="C215" s="102">
        <v>3003831</v>
      </c>
      <c r="D215" s="104" t="s">
        <v>66</v>
      </c>
      <c r="E215" s="22"/>
      <c r="F215" s="22"/>
      <c r="G215" s="100">
        <v>24</v>
      </c>
      <c r="H215" s="2" t="s">
        <v>35</v>
      </c>
      <c r="I215" s="123"/>
      <c r="J215" s="55">
        <f t="shared" si="6"/>
        <v>0</v>
      </c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8">
        <v>5</v>
      </c>
      <c r="B216" s="101">
        <v>2</v>
      </c>
      <c r="C216" s="102">
        <v>3003861</v>
      </c>
      <c r="D216" s="104" t="s">
        <v>61</v>
      </c>
      <c r="E216" s="22"/>
      <c r="F216" s="22"/>
      <c r="G216" s="100">
        <v>4000</v>
      </c>
      <c r="H216" s="2" t="s">
        <v>35</v>
      </c>
      <c r="I216" s="123"/>
      <c r="J216" s="55">
        <f t="shared" si="6"/>
        <v>0</v>
      </c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8">
        <v>6</v>
      </c>
      <c r="B217" s="101">
        <v>9</v>
      </c>
      <c r="C217" s="102">
        <v>3003871</v>
      </c>
      <c r="D217" s="104" t="s">
        <v>62</v>
      </c>
      <c r="E217" s="22"/>
      <c r="F217" s="22"/>
      <c r="G217" s="100">
        <v>12</v>
      </c>
      <c r="H217" s="2" t="s">
        <v>35</v>
      </c>
      <c r="I217" s="123"/>
      <c r="J217" s="55">
        <f t="shared" si="6"/>
        <v>0</v>
      </c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8">
        <v>7</v>
      </c>
      <c r="B218" s="101">
        <v>12</v>
      </c>
      <c r="C218" s="98">
        <v>3003889</v>
      </c>
      <c r="D218" s="104" t="s">
        <v>65</v>
      </c>
      <c r="E218" s="22"/>
      <c r="F218" s="22"/>
      <c r="G218" s="100">
        <v>300</v>
      </c>
      <c r="H218" s="2" t="s">
        <v>35</v>
      </c>
      <c r="I218" s="123"/>
      <c r="J218" s="55">
        <f t="shared" si="6"/>
        <v>0</v>
      </c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8">
        <v>8</v>
      </c>
      <c r="B219" s="101">
        <v>3</v>
      </c>
      <c r="C219" s="98">
        <v>3004441</v>
      </c>
      <c r="D219" s="104" t="s">
        <v>121</v>
      </c>
      <c r="E219" s="22"/>
      <c r="F219" s="22"/>
      <c r="G219" s="100">
        <v>200</v>
      </c>
      <c r="H219" s="2" t="s">
        <v>35</v>
      </c>
      <c r="I219" s="123"/>
      <c r="J219" s="55">
        <f t="shared" si="6"/>
        <v>0</v>
      </c>
      <c r="K219" s="1"/>
      <c r="L219" s="1"/>
      <c r="M219" s="1"/>
      <c r="N219" s="1"/>
      <c r="O219" s="1"/>
      <c r="P219" s="1"/>
      <c r="Q219" s="1"/>
      <c r="R219" s="1"/>
    </row>
    <row r="220" spans="1:18" x14ac:dyDescent="0.2">
      <c r="A220" s="8">
        <v>9</v>
      </c>
      <c r="B220" s="8"/>
      <c r="C220" s="98">
        <v>3026021</v>
      </c>
      <c r="D220" s="99" t="s">
        <v>232</v>
      </c>
      <c r="E220" s="22"/>
      <c r="F220" s="22"/>
      <c r="G220" s="100">
        <v>100</v>
      </c>
      <c r="H220" s="2" t="s">
        <v>35</v>
      </c>
      <c r="I220" s="123"/>
      <c r="J220" s="55">
        <f t="shared" si="6"/>
        <v>0</v>
      </c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8">
        <v>10</v>
      </c>
      <c r="B221" s="8"/>
      <c r="C221" s="98">
        <v>3026022</v>
      </c>
      <c r="D221" s="99" t="s">
        <v>233</v>
      </c>
      <c r="E221" s="22"/>
      <c r="F221" s="22"/>
      <c r="G221" s="100">
        <v>150</v>
      </c>
      <c r="H221" s="2" t="s">
        <v>35</v>
      </c>
      <c r="I221" s="123"/>
      <c r="J221" s="55">
        <f t="shared" si="6"/>
        <v>0</v>
      </c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8">
        <v>11</v>
      </c>
      <c r="B222" s="8"/>
      <c r="C222" s="98">
        <v>3026189</v>
      </c>
      <c r="D222" s="99" t="s">
        <v>231</v>
      </c>
      <c r="E222" s="22"/>
      <c r="F222" s="22"/>
      <c r="G222" s="100">
        <v>12</v>
      </c>
      <c r="H222" s="2" t="s">
        <v>35</v>
      </c>
      <c r="I222" s="123"/>
      <c r="J222" s="55">
        <f t="shared" si="6"/>
        <v>0</v>
      </c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8"/>
      <c r="B223" s="95"/>
      <c r="C223" s="63"/>
      <c r="D223" s="71" t="s">
        <v>175</v>
      </c>
      <c r="E223" s="72"/>
      <c r="F223" s="72"/>
      <c r="G223" s="76"/>
      <c r="H223" s="76"/>
      <c r="I223" s="116"/>
      <c r="J223" s="77">
        <f>SUM(J212:J222)</f>
        <v>0</v>
      </c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95"/>
      <c r="B224" s="96"/>
      <c r="C224" s="96"/>
      <c r="D224" s="48"/>
      <c r="E224" s="25"/>
      <c r="F224" s="25"/>
      <c r="G224" s="17"/>
      <c r="H224" s="6"/>
      <c r="I224" s="151"/>
      <c r="J224" s="77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5"/>
      <c r="B225" s="66"/>
      <c r="C225" s="66"/>
      <c r="D225" s="51" t="s">
        <v>31</v>
      </c>
      <c r="E225" s="27"/>
      <c r="F225" s="43"/>
      <c r="G225" s="124"/>
      <c r="H225" s="11"/>
      <c r="I225" s="57"/>
      <c r="J225" s="57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82"/>
      <c r="B226" s="83"/>
      <c r="C226" s="83"/>
      <c r="D226" s="84" t="s">
        <v>101</v>
      </c>
      <c r="E226" s="85"/>
      <c r="F226" s="23"/>
      <c r="G226" s="80"/>
      <c r="H226" s="80"/>
      <c r="I226" s="81"/>
      <c r="J226" s="81"/>
      <c r="K226" s="1"/>
      <c r="L226" s="1"/>
      <c r="M226" s="1"/>
      <c r="N226" s="1"/>
      <c r="O226" s="1"/>
      <c r="P226" s="1"/>
      <c r="Q226" s="1"/>
      <c r="R226" s="1"/>
    </row>
    <row r="227" spans="1:18" x14ac:dyDescent="0.2">
      <c r="A227" s="8">
        <v>1</v>
      </c>
      <c r="B227" s="101">
        <v>1</v>
      </c>
      <c r="C227" s="98">
        <v>3003864</v>
      </c>
      <c r="D227" s="104" t="s">
        <v>36</v>
      </c>
      <c r="E227" s="22"/>
      <c r="F227" s="35"/>
      <c r="G227" s="100">
        <v>220</v>
      </c>
      <c r="H227" s="2" t="s">
        <v>0</v>
      </c>
      <c r="I227" s="123"/>
      <c r="J227" s="55">
        <f t="shared" ref="J227:J229" si="7">+$G227*I227</f>
        <v>0</v>
      </c>
      <c r="K227" s="1"/>
      <c r="L227" s="1"/>
      <c r="M227" s="1"/>
      <c r="N227" s="1"/>
      <c r="O227" s="1"/>
      <c r="P227" s="1"/>
      <c r="Q227" s="1"/>
      <c r="R227" s="1"/>
    </row>
    <row r="228" spans="1:18" x14ac:dyDescent="0.2">
      <c r="A228" s="8">
        <v>2</v>
      </c>
      <c r="B228" s="101">
        <v>3</v>
      </c>
      <c r="C228" s="98">
        <v>3003865</v>
      </c>
      <c r="D228" s="104" t="s">
        <v>38</v>
      </c>
      <c r="E228" s="22"/>
      <c r="F228" s="35"/>
      <c r="G228" s="100">
        <v>110</v>
      </c>
      <c r="H228" s="2" t="s">
        <v>0</v>
      </c>
      <c r="I228" s="123"/>
      <c r="J228" s="55">
        <f t="shared" si="7"/>
        <v>0</v>
      </c>
      <c r="K228" s="1"/>
      <c r="L228" s="1"/>
      <c r="M228" s="1"/>
      <c r="N228" s="1"/>
      <c r="O228" s="1"/>
      <c r="P228" s="1"/>
      <c r="Q228" s="1"/>
      <c r="R228" s="1"/>
    </row>
    <row r="229" spans="1:18" x14ac:dyDescent="0.2">
      <c r="A229" s="8">
        <v>3</v>
      </c>
      <c r="B229" s="101">
        <v>2</v>
      </c>
      <c r="C229" s="98">
        <v>3004491</v>
      </c>
      <c r="D229" s="104" t="s">
        <v>37</v>
      </c>
      <c r="E229" s="22"/>
      <c r="F229" s="35"/>
      <c r="G229" s="100">
        <v>140</v>
      </c>
      <c r="H229" s="2" t="s">
        <v>0</v>
      </c>
      <c r="I229" s="123"/>
      <c r="J229" s="55">
        <f t="shared" si="7"/>
        <v>0</v>
      </c>
      <c r="K229" s="1"/>
      <c r="L229" s="1"/>
      <c r="M229" s="1"/>
      <c r="N229" s="1"/>
      <c r="O229" s="1"/>
      <c r="P229" s="1"/>
      <c r="Q229" s="1"/>
      <c r="R229" s="1"/>
    </row>
    <row r="230" spans="1:18" x14ac:dyDescent="0.2">
      <c r="A230" s="82"/>
      <c r="B230" s="3"/>
      <c r="C230" s="3"/>
      <c r="D230" s="46" t="s">
        <v>176</v>
      </c>
      <c r="E230" s="23"/>
      <c r="F230" s="23"/>
      <c r="G230" s="76"/>
      <c r="H230" s="76"/>
      <c r="I230" s="77"/>
      <c r="J230" s="77">
        <f>SUM(J227:J229)</f>
        <v>0</v>
      </c>
      <c r="K230" s="1"/>
      <c r="L230" s="1"/>
      <c r="M230" s="1"/>
      <c r="N230" s="1"/>
      <c r="O230" s="1"/>
      <c r="P230" s="1"/>
      <c r="Q230" s="1"/>
      <c r="R230" s="1"/>
    </row>
    <row r="231" spans="1:18" x14ac:dyDescent="0.2">
      <c r="A231" s="18"/>
      <c r="B231" s="18"/>
      <c r="C231" s="18"/>
      <c r="D231" s="53"/>
      <c r="E231" s="29"/>
      <c r="F231" s="29"/>
      <c r="G231" s="19"/>
      <c r="H231" s="20"/>
      <c r="I231" s="61"/>
      <c r="J231" s="77"/>
      <c r="K231" s="1"/>
      <c r="L231" s="1"/>
      <c r="M231" s="1"/>
      <c r="N231" s="1"/>
      <c r="O231" s="1"/>
      <c r="P231" s="1"/>
      <c r="Q231" s="1"/>
      <c r="R231" s="1"/>
    </row>
    <row r="232" spans="1:18" x14ac:dyDescent="0.2">
      <c r="A232" s="5"/>
      <c r="B232" s="66"/>
      <c r="C232" s="66"/>
      <c r="D232" s="51" t="s">
        <v>96</v>
      </c>
      <c r="E232" s="27"/>
      <c r="F232" s="43"/>
      <c r="G232" s="16"/>
      <c r="H232" s="11"/>
      <c r="I232" s="57"/>
      <c r="J232" s="57"/>
      <c r="K232" s="1"/>
      <c r="L232" s="1"/>
      <c r="M232" s="1"/>
      <c r="N232" s="1"/>
      <c r="O232" s="1"/>
      <c r="P232" s="1"/>
      <c r="Q232" s="1"/>
      <c r="R232" s="1"/>
    </row>
    <row r="233" spans="1:18" x14ac:dyDescent="0.2">
      <c r="A233" s="82"/>
      <c r="B233" s="83"/>
      <c r="C233" s="83"/>
      <c r="D233" s="84" t="s">
        <v>162</v>
      </c>
      <c r="E233" s="85"/>
      <c r="F233" s="23"/>
      <c r="G233" s="76"/>
      <c r="H233" s="76"/>
      <c r="I233" s="77"/>
      <c r="J233" s="77"/>
      <c r="K233" s="1"/>
      <c r="L233" s="1"/>
      <c r="M233" s="1"/>
      <c r="N233" s="1"/>
      <c r="O233" s="1"/>
      <c r="P233" s="1"/>
      <c r="Q233" s="1"/>
      <c r="R233" s="1"/>
    </row>
    <row r="234" spans="1:18" x14ac:dyDescent="0.2">
      <c r="A234" s="8">
        <v>1</v>
      </c>
      <c r="B234" s="95">
        <v>1</v>
      </c>
      <c r="C234" s="44" t="s">
        <v>222</v>
      </c>
      <c r="D234" s="49" t="s">
        <v>60</v>
      </c>
      <c r="E234" s="35"/>
      <c r="F234" s="35"/>
      <c r="G234" s="100">
        <v>5</v>
      </c>
      <c r="H234" s="2" t="s">
        <v>0</v>
      </c>
      <c r="I234" s="123"/>
      <c r="J234" s="55">
        <f>+$G234*I234</f>
        <v>0</v>
      </c>
      <c r="K234" s="1"/>
      <c r="L234" s="1"/>
      <c r="M234" s="1"/>
      <c r="N234" s="1"/>
      <c r="O234" s="1"/>
      <c r="P234" s="1"/>
      <c r="Q234" s="1"/>
      <c r="R234" s="1"/>
    </row>
    <row r="235" spans="1:18" x14ac:dyDescent="0.2">
      <c r="A235" s="8">
        <v>2</v>
      </c>
      <c r="B235" s="95">
        <v>2</v>
      </c>
      <c r="C235" s="44"/>
      <c r="D235" s="49" t="s">
        <v>39</v>
      </c>
      <c r="E235" s="35"/>
      <c r="F235" s="35"/>
      <c r="G235" s="100">
        <v>1</v>
      </c>
      <c r="H235" s="2" t="s">
        <v>0</v>
      </c>
      <c r="I235" s="123"/>
      <c r="J235" s="55">
        <f>+$G235*I235</f>
        <v>0</v>
      </c>
      <c r="K235" s="1"/>
      <c r="L235" s="1"/>
      <c r="M235" s="1"/>
      <c r="N235" s="1"/>
      <c r="O235" s="1"/>
      <c r="P235" s="1"/>
      <c r="Q235" s="1"/>
      <c r="R235" s="1"/>
    </row>
    <row r="236" spans="1:18" x14ac:dyDescent="0.2">
      <c r="A236" s="82"/>
      <c r="B236" s="3"/>
      <c r="C236" s="3"/>
      <c r="D236" s="46" t="s">
        <v>177</v>
      </c>
      <c r="E236" s="23"/>
      <c r="F236" s="23"/>
      <c r="G236" s="76"/>
      <c r="H236" s="76"/>
      <c r="I236" s="77"/>
      <c r="J236" s="77">
        <f>SUM(J234:J235)</f>
        <v>0</v>
      </c>
      <c r="K236" s="1"/>
      <c r="L236" s="1"/>
      <c r="M236" s="1"/>
      <c r="N236" s="1"/>
      <c r="O236" s="1"/>
      <c r="P236" s="1"/>
      <c r="Q236" s="1"/>
      <c r="R236" s="1"/>
    </row>
    <row r="237" spans="1:18" x14ac:dyDescent="0.2">
      <c r="A237" s="3"/>
      <c r="B237" s="3"/>
      <c r="C237" s="3"/>
      <c r="D237" s="149"/>
      <c r="E237" s="129"/>
      <c r="F237" s="129"/>
      <c r="G237" s="3"/>
      <c r="H237" s="4"/>
      <c r="I237" s="150"/>
      <c r="J237" s="77"/>
      <c r="K237" s="1"/>
      <c r="L237" s="1"/>
      <c r="M237" s="1"/>
      <c r="N237" s="1"/>
      <c r="O237" s="1"/>
      <c r="P237" s="1"/>
      <c r="Q237" s="1"/>
      <c r="R237" s="1"/>
    </row>
    <row r="238" spans="1:18" x14ac:dyDescent="0.2">
      <c r="A238" s="5"/>
      <c r="B238" s="66"/>
      <c r="C238" s="66"/>
      <c r="D238" s="51" t="s">
        <v>163</v>
      </c>
      <c r="E238" s="27"/>
      <c r="F238" s="43"/>
      <c r="G238" s="124"/>
      <c r="H238" s="11"/>
      <c r="I238" s="119"/>
      <c r="J238" s="57"/>
      <c r="K238" s="1"/>
      <c r="L238" s="1"/>
      <c r="M238" s="1"/>
      <c r="N238" s="1"/>
      <c r="O238" s="1"/>
      <c r="P238" s="1"/>
      <c r="Q238" s="1"/>
      <c r="R238" s="1"/>
    </row>
    <row r="239" spans="1:18" x14ac:dyDescent="0.2">
      <c r="A239" s="82"/>
      <c r="B239" s="83"/>
      <c r="C239" s="83"/>
      <c r="D239" s="84" t="s">
        <v>164</v>
      </c>
      <c r="E239" s="85"/>
      <c r="F239" s="23"/>
      <c r="G239" s="76"/>
      <c r="H239" s="76"/>
      <c r="I239" s="121"/>
      <c r="J239" s="77"/>
      <c r="K239" s="1"/>
      <c r="L239" s="1"/>
      <c r="M239" s="1"/>
      <c r="N239" s="1"/>
      <c r="O239" s="1"/>
      <c r="P239" s="1"/>
      <c r="Q239" s="1"/>
      <c r="R239" s="1"/>
    </row>
    <row r="240" spans="1:18" x14ac:dyDescent="0.2">
      <c r="A240" s="8">
        <v>1</v>
      </c>
      <c r="B240" s="101">
        <v>5</v>
      </c>
      <c r="C240" s="98">
        <v>3003774</v>
      </c>
      <c r="D240" s="104" t="s">
        <v>234</v>
      </c>
      <c r="E240" s="35"/>
      <c r="F240" s="35"/>
      <c r="G240" s="100">
        <v>2</v>
      </c>
      <c r="H240" s="2" t="s">
        <v>0</v>
      </c>
      <c r="I240" s="122"/>
      <c r="J240" s="55">
        <f>+$G240*I240</f>
        <v>0</v>
      </c>
      <c r="K240" s="1"/>
      <c r="L240" s="1"/>
      <c r="M240" s="1"/>
      <c r="N240" s="1"/>
      <c r="O240" s="1"/>
      <c r="P240" s="1"/>
      <c r="Q240" s="1"/>
      <c r="R240" s="1"/>
    </row>
    <row r="241" spans="1:18" x14ac:dyDescent="0.2">
      <c r="A241" s="8">
        <v>2</v>
      </c>
      <c r="B241" s="101">
        <v>1</v>
      </c>
      <c r="C241" s="98">
        <v>3004598</v>
      </c>
      <c r="D241" s="104" t="s">
        <v>59</v>
      </c>
      <c r="E241" s="35"/>
      <c r="F241" s="35"/>
      <c r="G241" s="100">
        <v>3</v>
      </c>
      <c r="H241" s="2" t="s">
        <v>0</v>
      </c>
      <c r="I241" s="123"/>
      <c r="J241" s="55">
        <f t="shared" ref="J241:J247" si="8">+$G241*I241</f>
        <v>0</v>
      </c>
      <c r="K241" s="1"/>
      <c r="L241" s="1"/>
      <c r="M241" s="1"/>
      <c r="N241" s="1"/>
      <c r="O241" s="1"/>
      <c r="P241" s="1"/>
      <c r="Q241" s="1"/>
      <c r="R241" s="1"/>
    </row>
    <row r="242" spans="1:18" x14ac:dyDescent="0.2">
      <c r="A242" s="8">
        <v>3</v>
      </c>
      <c r="B242" s="101">
        <v>2</v>
      </c>
      <c r="C242" s="68">
        <v>3022372</v>
      </c>
      <c r="D242" s="103" t="s">
        <v>159</v>
      </c>
      <c r="E242" s="35"/>
      <c r="F242" s="35"/>
      <c r="G242" s="100">
        <v>8</v>
      </c>
      <c r="H242" s="2" t="s">
        <v>0</v>
      </c>
      <c r="I242" s="123"/>
      <c r="J242" s="55">
        <f t="shared" si="8"/>
        <v>0</v>
      </c>
      <c r="K242" s="1"/>
      <c r="L242" s="1"/>
      <c r="M242" s="1"/>
      <c r="N242" s="1"/>
      <c r="O242" s="1"/>
      <c r="P242" s="1"/>
      <c r="Q242" s="1"/>
      <c r="R242" s="1"/>
    </row>
    <row r="243" spans="1:18" x14ac:dyDescent="0.2">
      <c r="A243" s="8">
        <v>4</v>
      </c>
      <c r="B243" s="101">
        <v>3</v>
      </c>
      <c r="C243" s="68">
        <v>3022373</v>
      </c>
      <c r="D243" s="103" t="s">
        <v>160</v>
      </c>
      <c r="E243" s="35"/>
      <c r="F243" s="35"/>
      <c r="G243" s="100">
        <v>5</v>
      </c>
      <c r="H243" s="2" t="s">
        <v>0</v>
      </c>
      <c r="I243" s="123"/>
      <c r="J243" s="55">
        <f t="shared" si="8"/>
        <v>0</v>
      </c>
      <c r="K243" s="1"/>
      <c r="L243" s="1"/>
      <c r="M243" s="1"/>
      <c r="N243" s="1"/>
      <c r="O243" s="1"/>
      <c r="P243" s="1"/>
      <c r="Q243" s="1"/>
      <c r="R243" s="1"/>
    </row>
    <row r="244" spans="1:18" x14ac:dyDescent="0.2">
      <c r="A244" s="8">
        <v>5</v>
      </c>
      <c r="B244" s="101">
        <v>4</v>
      </c>
      <c r="C244" s="98">
        <v>3022374</v>
      </c>
      <c r="D244" s="103" t="s">
        <v>161</v>
      </c>
      <c r="E244" s="22"/>
      <c r="F244" s="22"/>
      <c r="G244" s="100">
        <v>2</v>
      </c>
      <c r="H244" s="2" t="s">
        <v>0</v>
      </c>
      <c r="I244" s="123"/>
      <c r="J244" s="55">
        <f t="shared" si="8"/>
        <v>0</v>
      </c>
      <c r="K244" s="1"/>
      <c r="L244" s="1"/>
      <c r="M244" s="1"/>
      <c r="N244" s="1"/>
      <c r="O244" s="1"/>
      <c r="P244" s="1"/>
      <c r="Q244" s="1"/>
      <c r="R244" s="1"/>
    </row>
    <row r="245" spans="1:18" x14ac:dyDescent="0.2">
      <c r="A245" s="8">
        <v>6</v>
      </c>
      <c r="B245" s="127"/>
      <c r="C245" s="128">
        <v>3028092</v>
      </c>
      <c r="D245" s="30" t="s">
        <v>247</v>
      </c>
      <c r="E245" s="22"/>
      <c r="F245" s="22"/>
      <c r="G245" s="100">
        <v>5</v>
      </c>
      <c r="H245" s="2" t="s">
        <v>0</v>
      </c>
      <c r="I245" s="123"/>
      <c r="J245" s="55">
        <f t="shared" si="8"/>
        <v>0</v>
      </c>
      <c r="K245" s="1"/>
      <c r="L245" s="1"/>
      <c r="M245" s="1"/>
      <c r="N245" s="1"/>
      <c r="O245" s="1"/>
      <c r="P245" s="1"/>
      <c r="Q245" s="1"/>
      <c r="R245" s="1"/>
    </row>
    <row r="246" spans="1:18" x14ac:dyDescent="0.2">
      <c r="A246" s="100">
        <v>7</v>
      </c>
      <c r="B246" s="127"/>
      <c r="C246" s="130">
        <v>3028278</v>
      </c>
      <c r="D246" s="30" t="s">
        <v>237</v>
      </c>
      <c r="E246" s="104"/>
      <c r="F246" s="104"/>
      <c r="G246" s="100">
        <v>5</v>
      </c>
      <c r="H246" s="131" t="s">
        <v>0</v>
      </c>
      <c r="I246" s="123"/>
      <c r="J246" s="55">
        <f t="shared" si="8"/>
        <v>0</v>
      </c>
      <c r="K246" s="1"/>
      <c r="L246" s="1"/>
      <c r="M246" s="1"/>
      <c r="N246" s="1"/>
      <c r="O246" s="1"/>
      <c r="P246" s="1"/>
      <c r="Q246" s="1"/>
      <c r="R246" s="1"/>
    </row>
    <row r="247" spans="1:18" x14ac:dyDescent="0.2">
      <c r="A247" s="100">
        <v>8</v>
      </c>
      <c r="B247" s="127"/>
      <c r="C247" s="130">
        <v>3028279</v>
      </c>
      <c r="D247" s="30" t="s">
        <v>238</v>
      </c>
      <c r="E247" s="104"/>
      <c r="F247" s="104"/>
      <c r="G247" s="100">
        <v>5</v>
      </c>
      <c r="H247" s="131" t="s">
        <v>0</v>
      </c>
      <c r="I247" s="123"/>
      <c r="J247" s="55">
        <f t="shared" si="8"/>
        <v>0</v>
      </c>
      <c r="K247" s="1"/>
      <c r="L247" s="1"/>
      <c r="M247" s="1"/>
      <c r="N247" s="1"/>
      <c r="O247" s="1"/>
      <c r="P247" s="1"/>
      <c r="Q247" s="1"/>
      <c r="R247" s="1"/>
    </row>
    <row r="248" spans="1:18" x14ac:dyDescent="0.2">
      <c r="A248" s="82"/>
      <c r="B248" s="3"/>
      <c r="C248" s="3"/>
      <c r="D248" s="46" t="s">
        <v>178</v>
      </c>
      <c r="E248" s="23"/>
      <c r="F248" s="23"/>
      <c r="G248" s="76"/>
      <c r="H248" s="76"/>
      <c r="I248" s="121"/>
      <c r="J248" s="77">
        <f>SUM(J240:J247)</f>
        <v>0</v>
      </c>
      <c r="K248" s="1"/>
      <c r="L248" s="1"/>
      <c r="M248" s="1"/>
      <c r="N248" s="1"/>
      <c r="O248" s="1"/>
      <c r="P248" s="1"/>
      <c r="Q248" s="1"/>
      <c r="R248" s="1"/>
    </row>
    <row r="249" spans="1:18" x14ac:dyDescent="0.2">
      <c r="A249" s="3"/>
      <c r="B249" s="3"/>
      <c r="C249" s="3"/>
      <c r="D249" s="149"/>
      <c r="E249" s="129"/>
      <c r="F249" s="129"/>
      <c r="G249" s="3"/>
      <c r="H249" s="4"/>
      <c r="I249" s="150"/>
      <c r="J249" s="77"/>
      <c r="K249" s="1"/>
      <c r="L249" s="1"/>
      <c r="M249" s="1"/>
      <c r="N249" s="1"/>
      <c r="O249" s="1"/>
      <c r="P249" s="1"/>
      <c r="Q249" s="1"/>
      <c r="R249" s="1"/>
    </row>
    <row r="250" spans="1:18" x14ac:dyDescent="0.2">
      <c r="A250" s="5"/>
      <c r="B250" s="66"/>
      <c r="C250" s="66"/>
      <c r="D250" s="51" t="s">
        <v>166</v>
      </c>
      <c r="E250" s="27"/>
      <c r="F250" s="43"/>
      <c r="G250" s="16"/>
      <c r="H250" s="11"/>
      <c r="I250" s="57"/>
      <c r="J250" s="57"/>
      <c r="K250" s="1"/>
      <c r="L250" s="1"/>
      <c r="M250" s="1"/>
      <c r="N250" s="1"/>
      <c r="O250" s="1"/>
      <c r="P250" s="1"/>
      <c r="Q250" s="1"/>
      <c r="R250" s="1"/>
    </row>
    <row r="251" spans="1:18" x14ac:dyDescent="0.2">
      <c r="A251" s="82"/>
      <c r="B251" s="83"/>
      <c r="C251" s="83"/>
      <c r="D251" s="84" t="s">
        <v>165</v>
      </c>
      <c r="E251" s="85"/>
      <c r="F251" s="23"/>
      <c r="G251" s="76"/>
      <c r="H251" s="76"/>
      <c r="I251" s="116"/>
      <c r="J251" s="77"/>
      <c r="K251" s="1"/>
      <c r="L251" s="1"/>
      <c r="M251" s="1"/>
      <c r="N251" s="1"/>
      <c r="O251" s="1"/>
      <c r="P251" s="1"/>
      <c r="Q251" s="1"/>
      <c r="R251" s="1"/>
    </row>
    <row r="252" spans="1:18" ht="25.5" x14ac:dyDescent="0.2">
      <c r="A252" s="8">
        <v>1</v>
      </c>
      <c r="B252" s="101">
        <v>1</v>
      </c>
      <c r="C252" s="98">
        <v>3003677</v>
      </c>
      <c r="D252" s="104" t="s">
        <v>98</v>
      </c>
      <c r="E252" s="22"/>
      <c r="F252" s="35"/>
      <c r="G252" s="100">
        <v>4</v>
      </c>
      <c r="H252" s="2" t="s">
        <v>0</v>
      </c>
      <c r="I252" s="113"/>
      <c r="J252" s="55">
        <f>+G252*I252</f>
        <v>0</v>
      </c>
      <c r="K252" s="1"/>
      <c r="L252" s="1"/>
      <c r="M252" s="1"/>
      <c r="N252" s="1"/>
      <c r="O252" s="1"/>
      <c r="P252" s="1"/>
      <c r="Q252" s="1"/>
      <c r="R252" s="1"/>
    </row>
    <row r="253" spans="1:18" ht="25.5" x14ac:dyDescent="0.2">
      <c r="A253" s="8">
        <v>2</v>
      </c>
      <c r="B253" s="101">
        <v>2</v>
      </c>
      <c r="C253" s="98">
        <v>3026018</v>
      </c>
      <c r="D253" s="104" t="s">
        <v>99</v>
      </c>
      <c r="E253" s="22"/>
      <c r="F253" s="35"/>
      <c r="G253" s="100">
        <v>4</v>
      </c>
      <c r="H253" s="2" t="s">
        <v>0</v>
      </c>
      <c r="I253" s="123"/>
      <c r="J253" s="55">
        <f t="shared" ref="J253:J255" si="9">+G253*I253</f>
        <v>0</v>
      </c>
      <c r="K253" s="1"/>
      <c r="L253" s="1"/>
      <c r="M253" s="1"/>
      <c r="N253" s="1"/>
      <c r="O253" s="1"/>
      <c r="P253" s="1"/>
      <c r="Q253" s="1"/>
      <c r="R253" s="1"/>
    </row>
    <row r="254" spans="1:18" ht="25.5" x14ac:dyDescent="0.2">
      <c r="A254" s="8">
        <v>3</v>
      </c>
      <c r="B254" s="101">
        <v>3</v>
      </c>
      <c r="C254" s="98">
        <v>3026019</v>
      </c>
      <c r="D254" s="104" t="s">
        <v>134</v>
      </c>
      <c r="E254" s="22"/>
      <c r="F254" s="35"/>
      <c r="G254" s="100">
        <v>4</v>
      </c>
      <c r="H254" s="2" t="s">
        <v>0</v>
      </c>
      <c r="I254" s="123"/>
      <c r="J254" s="55">
        <f t="shared" si="9"/>
        <v>0</v>
      </c>
      <c r="K254" s="1"/>
      <c r="L254" s="1"/>
      <c r="M254" s="1"/>
      <c r="N254" s="1"/>
      <c r="O254" s="1"/>
      <c r="P254" s="1"/>
      <c r="Q254" s="1"/>
      <c r="R254" s="1"/>
    </row>
    <row r="255" spans="1:18" x14ac:dyDescent="0.2">
      <c r="A255" s="8">
        <v>4</v>
      </c>
      <c r="B255" s="106"/>
      <c r="C255" s="98">
        <v>3026020</v>
      </c>
      <c r="D255" s="104" t="s">
        <v>235</v>
      </c>
      <c r="E255" s="22"/>
      <c r="F255" s="35"/>
      <c r="G255" s="100">
        <v>8</v>
      </c>
      <c r="H255" s="2" t="s">
        <v>0</v>
      </c>
      <c r="I255" s="123"/>
      <c r="J255" s="55">
        <f t="shared" si="9"/>
        <v>0</v>
      </c>
      <c r="K255" s="1"/>
      <c r="L255" s="1"/>
      <c r="M255" s="1"/>
      <c r="N255" s="1"/>
      <c r="O255" s="1"/>
      <c r="P255" s="1"/>
      <c r="Q255" s="1"/>
      <c r="R255" s="1"/>
    </row>
    <row r="256" spans="1:18" x14ac:dyDescent="0.2">
      <c r="A256" s="8"/>
      <c r="B256" s="3"/>
      <c r="C256" s="3"/>
      <c r="D256" s="46" t="s">
        <v>179</v>
      </c>
      <c r="E256" s="23"/>
      <c r="F256" s="23"/>
      <c r="G256" s="76"/>
      <c r="H256" s="76"/>
      <c r="I256" s="116"/>
      <c r="J256" s="77">
        <f>SUM(J252:J255)</f>
        <v>0</v>
      </c>
      <c r="K256" s="1"/>
      <c r="L256" s="1"/>
      <c r="M256" s="1"/>
      <c r="N256" s="1"/>
      <c r="O256" s="1"/>
      <c r="P256" s="1"/>
      <c r="Q256" s="1"/>
      <c r="R256" s="1"/>
    </row>
    <row r="257" spans="1:18" x14ac:dyDescent="0.2">
      <c r="A257" s="3"/>
      <c r="B257" s="3"/>
      <c r="C257" s="3"/>
      <c r="D257" s="149"/>
      <c r="E257" s="129"/>
      <c r="F257" s="129"/>
      <c r="G257" s="3"/>
      <c r="H257" s="4"/>
      <c r="I257" s="150"/>
      <c r="J257" s="77"/>
      <c r="K257" s="1"/>
      <c r="L257" s="1"/>
      <c r="M257" s="1"/>
      <c r="N257" s="1"/>
      <c r="O257" s="1"/>
      <c r="P257" s="1"/>
      <c r="Q257" s="1"/>
      <c r="R257" s="1"/>
    </row>
    <row r="258" spans="1:18" x14ac:dyDescent="0.2">
      <c r="A258" s="5"/>
      <c r="B258" s="66"/>
      <c r="C258" s="66"/>
      <c r="D258" s="51" t="s">
        <v>167</v>
      </c>
      <c r="E258" s="27"/>
      <c r="F258" s="43"/>
      <c r="G258" s="16"/>
      <c r="H258" s="11"/>
      <c r="I258" s="57"/>
      <c r="J258" s="57"/>
      <c r="K258" s="1"/>
      <c r="L258" s="1"/>
      <c r="M258" s="1"/>
      <c r="N258" s="1"/>
      <c r="O258" s="1"/>
      <c r="P258" s="1"/>
      <c r="Q258" s="1"/>
      <c r="R258" s="1"/>
    </row>
    <row r="259" spans="1:18" x14ac:dyDescent="0.2">
      <c r="A259" s="82"/>
      <c r="B259" s="83"/>
      <c r="C259" s="83"/>
      <c r="D259" s="84" t="s">
        <v>168</v>
      </c>
      <c r="E259" s="85"/>
      <c r="F259" s="23"/>
      <c r="G259" s="76"/>
      <c r="H259" s="76"/>
      <c r="I259" s="116"/>
      <c r="J259" s="77"/>
      <c r="K259" s="1"/>
      <c r="L259" s="1"/>
      <c r="M259" s="1"/>
      <c r="N259" s="1"/>
      <c r="O259" s="1"/>
      <c r="P259" s="1"/>
      <c r="Q259" s="1"/>
      <c r="R259" s="1"/>
    </row>
    <row r="260" spans="1:18" ht="25.5" x14ac:dyDescent="0.2">
      <c r="A260" s="8">
        <v>1</v>
      </c>
      <c r="B260" s="101">
        <v>9</v>
      </c>
      <c r="C260" s="98">
        <v>3004324</v>
      </c>
      <c r="D260" s="104" t="s">
        <v>140</v>
      </c>
      <c r="E260" s="22"/>
      <c r="F260" s="35"/>
      <c r="G260" s="100">
        <v>2</v>
      </c>
      <c r="H260" s="2" t="s">
        <v>0</v>
      </c>
      <c r="I260" s="113"/>
      <c r="J260" s="55">
        <f t="shared" ref="J260:J265" si="10">+G260*I260</f>
        <v>0</v>
      </c>
      <c r="K260" s="1"/>
      <c r="L260" s="1"/>
      <c r="M260" s="1"/>
      <c r="N260" s="1"/>
      <c r="O260" s="1"/>
      <c r="P260" s="1"/>
      <c r="Q260" s="1"/>
      <c r="R260" s="1"/>
    </row>
    <row r="261" spans="1:18" x14ac:dyDescent="0.2">
      <c r="A261" s="8">
        <v>2</v>
      </c>
      <c r="B261" s="101">
        <v>2</v>
      </c>
      <c r="C261" s="98">
        <v>3004325</v>
      </c>
      <c r="D261" s="104" t="s">
        <v>137</v>
      </c>
      <c r="E261" s="22"/>
      <c r="F261" s="35"/>
      <c r="G261" s="100">
        <v>20</v>
      </c>
      <c r="H261" s="2" t="s">
        <v>0</v>
      </c>
      <c r="I261" s="123"/>
      <c r="J261" s="55">
        <f t="shared" si="10"/>
        <v>0</v>
      </c>
      <c r="K261" s="1"/>
      <c r="L261" s="1"/>
      <c r="M261" s="1"/>
      <c r="N261" s="1"/>
      <c r="O261" s="1"/>
      <c r="P261" s="1"/>
      <c r="Q261" s="1"/>
      <c r="R261" s="1"/>
    </row>
    <row r="262" spans="1:18" x14ac:dyDescent="0.2">
      <c r="A262" s="8">
        <v>3</v>
      </c>
      <c r="B262" s="101">
        <v>1</v>
      </c>
      <c r="C262" s="98">
        <v>3004326</v>
      </c>
      <c r="D262" s="104" t="s">
        <v>135</v>
      </c>
      <c r="E262" s="22"/>
      <c r="F262" s="35"/>
      <c r="G262" s="100">
        <v>20</v>
      </c>
      <c r="H262" s="2" t="s">
        <v>0</v>
      </c>
      <c r="I262" s="123"/>
      <c r="J262" s="55">
        <f t="shared" si="10"/>
        <v>0</v>
      </c>
      <c r="K262" s="1"/>
      <c r="L262" s="1"/>
      <c r="M262" s="1"/>
      <c r="N262" s="1"/>
      <c r="O262" s="1"/>
      <c r="P262" s="1"/>
      <c r="Q262" s="1"/>
      <c r="R262" s="1"/>
    </row>
    <row r="263" spans="1:18" x14ac:dyDescent="0.2">
      <c r="A263" s="8">
        <v>4</v>
      </c>
      <c r="B263" s="101">
        <v>3</v>
      </c>
      <c r="C263" s="98">
        <v>3004634</v>
      </c>
      <c r="D263" s="104" t="s">
        <v>136</v>
      </c>
      <c r="E263" s="22"/>
      <c r="F263" s="35"/>
      <c r="G263" s="100">
        <v>20</v>
      </c>
      <c r="H263" s="2" t="s">
        <v>0</v>
      </c>
      <c r="I263" s="123"/>
      <c r="J263" s="55">
        <f t="shared" si="10"/>
        <v>0</v>
      </c>
      <c r="K263" s="1"/>
      <c r="L263" s="1"/>
      <c r="M263" s="1"/>
      <c r="N263" s="1"/>
      <c r="O263" s="1"/>
      <c r="P263" s="1"/>
      <c r="Q263" s="1"/>
      <c r="R263" s="1"/>
    </row>
    <row r="264" spans="1:18" x14ac:dyDescent="0.2">
      <c r="A264" s="8">
        <v>5</v>
      </c>
      <c r="B264" s="101">
        <v>4</v>
      </c>
      <c r="C264" s="98">
        <v>3004635</v>
      </c>
      <c r="D264" s="104" t="s">
        <v>138</v>
      </c>
      <c r="E264" s="22"/>
      <c r="F264" s="35"/>
      <c r="G264" s="100">
        <v>20</v>
      </c>
      <c r="H264" s="2" t="s">
        <v>0</v>
      </c>
      <c r="I264" s="123"/>
      <c r="J264" s="55">
        <f t="shared" si="10"/>
        <v>0</v>
      </c>
      <c r="K264" s="1"/>
      <c r="L264" s="1"/>
      <c r="M264" s="1"/>
      <c r="N264" s="1"/>
      <c r="O264" s="1"/>
      <c r="P264" s="1"/>
      <c r="Q264" s="1"/>
      <c r="R264" s="1"/>
    </row>
    <row r="265" spans="1:18" ht="25.5" x14ac:dyDescent="0.2">
      <c r="A265" s="8">
        <v>6</v>
      </c>
      <c r="B265" s="101">
        <v>8</v>
      </c>
      <c r="C265" s="68"/>
      <c r="D265" s="104" t="s">
        <v>139</v>
      </c>
      <c r="E265" s="22"/>
      <c r="F265" s="35"/>
      <c r="G265" s="100">
        <v>2</v>
      </c>
      <c r="H265" s="2" t="s">
        <v>0</v>
      </c>
      <c r="I265" s="123"/>
      <c r="J265" s="55">
        <f t="shared" si="10"/>
        <v>0</v>
      </c>
      <c r="K265" s="1"/>
      <c r="L265" s="1"/>
      <c r="M265" s="1"/>
      <c r="N265" s="1"/>
      <c r="O265" s="1"/>
      <c r="P265" s="1"/>
      <c r="Q265" s="1"/>
      <c r="R265" s="1"/>
    </row>
    <row r="266" spans="1:18" x14ac:dyDescent="0.2">
      <c r="A266" s="82"/>
      <c r="B266" s="3"/>
      <c r="C266" s="3"/>
      <c r="D266" s="46" t="s">
        <v>180</v>
      </c>
      <c r="E266" s="23"/>
      <c r="F266" s="23"/>
      <c r="G266" s="76"/>
      <c r="H266" s="76"/>
      <c r="I266" s="116"/>
      <c r="J266" s="77">
        <f>SUM(J260:J265)</f>
        <v>0</v>
      </c>
      <c r="K266" s="1"/>
      <c r="L266" s="1"/>
      <c r="M266" s="1"/>
      <c r="N266" s="1"/>
      <c r="O266" s="1"/>
      <c r="P266" s="1"/>
      <c r="Q266" s="1"/>
      <c r="R266" s="1"/>
    </row>
    <row r="267" spans="1:18" x14ac:dyDescent="0.2">
      <c r="H267" s="32"/>
      <c r="K267" s="1"/>
      <c r="L267" s="1"/>
      <c r="M267" s="1"/>
      <c r="N267" s="1"/>
      <c r="O267" s="1"/>
      <c r="P267" s="1"/>
      <c r="Q267" s="1"/>
      <c r="R267" s="1"/>
    </row>
    <row r="268" spans="1:18" x14ac:dyDescent="0.2">
      <c r="H268" s="32"/>
      <c r="K268" s="1"/>
      <c r="L268" s="1"/>
      <c r="M268" s="1"/>
      <c r="N268" s="1"/>
      <c r="O268" s="1"/>
      <c r="P268" s="1"/>
      <c r="Q268" s="1"/>
      <c r="R268" s="1"/>
    </row>
    <row r="269" spans="1:18" x14ac:dyDescent="0.2">
      <c r="H269" s="32"/>
      <c r="K269" s="1"/>
      <c r="L269" s="1"/>
      <c r="M269" s="1"/>
      <c r="N269" s="1"/>
      <c r="O269" s="1"/>
      <c r="P269" s="1"/>
      <c r="Q269" s="1"/>
      <c r="R269" s="1"/>
    </row>
    <row r="270" spans="1:18" x14ac:dyDescent="0.2">
      <c r="A270" s="1"/>
      <c r="B270" s="1"/>
      <c r="C270" s="1"/>
      <c r="D270" s="1"/>
      <c r="E270" s="1"/>
      <c r="F270" s="1"/>
      <c r="G270" s="1"/>
      <c r="H270" s="33"/>
      <c r="J270" s="59"/>
      <c r="K270" s="1"/>
      <c r="L270" s="1"/>
      <c r="M270" s="1"/>
      <c r="N270" s="1"/>
      <c r="O270" s="1"/>
      <c r="P270" s="1"/>
      <c r="Q270" s="1"/>
      <c r="R270" s="1"/>
    </row>
    <row r="271" spans="1:18" x14ac:dyDescent="0.2">
      <c r="A271" s="1"/>
      <c r="B271" s="1"/>
      <c r="C271" s="1"/>
      <c r="D271" s="1"/>
      <c r="E271" s="1"/>
      <c r="F271" s="1"/>
      <c r="G271" s="1"/>
      <c r="H271" s="32"/>
      <c r="K271" s="1"/>
      <c r="L271" s="1"/>
      <c r="M271" s="1"/>
      <c r="N271" s="1"/>
      <c r="O271" s="1"/>
      <c r="P271" s="1"/>
      <c r="Q271" s="1"/>
      <c r="R271" s="1"/>
    </row>
    <row r="272" spans="1:18" x14ac:dyDescent="0.2">
      <c r="A272" s="1"/>
      <c r="B272" s="1"/>
      <c r="C272" s="1"/>
      <c r="D272" s="1"/>
      <c r="E272" s="1"/>
      <c r="F272" s="1"/>
      <c r="G272" s="1"/>
      <c r="H272" s="32"/>
      <c r="K272" s="1"/>
      <c r="L272" s="1"/>
      <c r="M272" s="1"/>
      <c r="N272" s="1"/>
      <c r="O272" s="1"/>
      <c r="P272" s="1"/>
      <c r="Q272" s="1"/>
      <c r="R272" s="1"/>
    </row>
    <row r="273" spans="1:18" x14ac:dyDescent="0.2">
      <c r="A273" s="1"/>
      <c r="B273" s="1"/>
      <c r="C273" s="1"/>
      <c r="D273" s="1"/>
      <c r="E273" s="1"/>
      <c r="F273" s="1"/>
      <c r="G273" s="1"/>
      <c r="H273" s="32"/>
      <c r="K273" s="1"/>
      <c r="L273" s="1"/>
      <c r="M273" s="1"/>
      <c r="N273" s="1"/>
      <c r="O273" s="1"/>
      <c r="P273" s="1"/>
      <c r="Q273" s="1"/>
      <c r="R273" s="1"/>
    </row>
    <row r="274" spans="1:18" x14ac:dyDescent="0.2">
      <c r="A274" s="1"/>
      <c r="B274" s="1"/>
      <c r="C274" s="1"/>
      <c r="D274" s="1"/>
      <c r="E274" s="1"/>
      <c r="F274" s="1"/>
      <c r="G274" s="1"/>
      <c r="H274" s="32"/>
      <c r="K274" s="1"/>
      <c r="L274" s="1"/>
      <c r="M274" s="1"/>
      <c r="N274" s="1"/>
      <c r="O274" s="1"/>
      <c r="P274" s="1"/>
      <c r="Q274" s="1"/>
      <c r="R274" s="1"/>
    </row>
    <row r="275" spans="1:18" x14ac:dyDescent="0.2">
      <c r="A275" s="1"/>
      <c r="B275" s="1"/>
      <c r="C275" s="1"/>
      <c r="D275" s="1"/>
      <c r="E275" s="1"/>
      <c r="F275" s="1"/>
      <c r="G275" s="1"/>
      <c r="H275" s="32"/>
      <c r="K275" s="1"/>
      <c r="L275" s="1"/>
      <c r="M275" s="1"/>
      <c r="N275" s="1"/>
      <c r="O275" s="1"/>
      <c r="P275" s="1"/>
      <c r="Q275" s="1"/>
      <c r="R275" s="1"/>
    </row>
    <row r="276" spans="1:18" x14ac:dyDescent="0.2">
      <c r="A276" s="1"/>
      <c r="B276" s="1"/>
      <c r="C276" s="1"/>
      <c r="D276" s="1"/>
      <c r="E276" s="1"/>
      <c r="F276" s="1"/>
      <c r="G276" s="1"/>
      <c r="H276" s="32"/>
      <c r="K276" s="1"/>
      <c r="L276" s="1"/>
      <c r="M276" s="1"/>
      <c r="N276" s="1"/>
      <c r="O276" s="1"/>
      <c r="P276" s="1"/>
      <c r="Q276" s="1"/>
      <c r="R276" s="1"/>
    </row>
    <row r="277" spans="1:18" x14ac:dyDescent="0.2">
      <c r="A277" s="1"/>
      <c r="B277" s="1"/>
      <c r="C277" s="1"/>
      <c r="D277" s="1"/>
      <c r="E277" s="1"/>
      <c r="F277" s="1"/>
      <c r="G277" s="1"/>
      <c r="H277" s="32"/>
      <c r="K277" s="1"/>
      <c r="L277" s="1"/>
      <c r="M277" s="1"/>
      <c r="N277" s="1"/>
      <c r="O277" s="1"/>
      <c r="P277" s="1"/>
      <c r="Q277" s="1"/>
      <c r="R277" s="1"/>
    </row>
    <row r="278" spans="1:18" x14ac:dyDescent="0.2">
      <c r="A278" s="1"/>
      <c r="B278" s="1"/>
      <c r="C278" s="1"/>
      <c r="D278" s="1"/>
      <c r="E278" s="1"/>
      <c r="F278" s="1"/>
      <c r="G278" s="1"/>
      <c r="H278" s="32"/>
      <c r="K278" s="1"/>
      <c r="L278" s="1"/>
      <c r="M278" s="1"/>
      <c r="N278" s="1"/>
      <c r="O278" s="1"/>
      <c r="P278" s="1"/>
      <c r="Q278" s="1"/>
      <c r="R278" s="1"/>
    </row>
    <row r="279" spans="1:18" x14ac:dyDescent="0.2">
      <c r="A279" s="1"/>
      <c r="B279" s="1"/>
      <c r="C279" s="1"/>
      <c r="D279" s="1"/>
      <c r="E279" s="1"/>
      <c r="F279" s="1"/>
      <c r="G279" s="1"/>
      <c r="H279" s="32"/>
      <c r="K279" s="1"/>
      <c r="L279" s="1"/>
      <c r="M279" s="1"/>
      <c r="N279" s="1"/>
      <c r="O279" s="1"/>
      <c r="P279" s="1"/>
      <c r="Q279" s="1"/>
      <c r="R279" s="1"/>
    </row>
    <row r="280" spans="1:18" x14ac:dyDescent="0.2">
      <c r="A280" s="1"/>
      <c r="B280" s="1"/>
      <c r="C280" s="1"/>
      <c r="D280" s="1"/>
      <c r="E280" s="1"/>
      <c r="F280" s="1"/>
      <c r="G280" s="1"/>
      <c r="H280" s="32"/>
      <c r="K280" s="1"/>
      <c r="L280" s="1"/>
      <c r="M280" s="1"/>
      <c r="N280" s="1"/>
      <c r="O280" s="1"/>
      <c r="P280" s="1"/>
      <c r="Q280" s="1"/>
      <c r="R280" s="1"/>
    </row>
    <row r="281" spans="1:18" x14ac:dyDescent="0.2">
      <c r="A281" s="1"/>
      <c r="B281" s="1"/>
      <c r="C281" s="1"/>
      <c r="D281" s="1"/>
      <c r="E281" s="1"/>
      <c r="F281" s="1"/>
      <c r="G281" s="1"/>
      <c r="H281" s="33"/>
      <c r="J281" s="59"/>
      <c r="K281" s="1"/>
      <c r="L281" s="1"/>
      <c r="M281" s="1"/>
      <c r="N281" s="1"/>
      <c r="O281" s="1"/>
      <c r="P281" s="1"/>
      <c r="Q281" s="1"/>
      <c r="R281" s="1"/>
    </row>
    <row r="282" spans="1:18" s="12" customFormat="1" x14ac:dyDescent="0.2">
      <c r="A282" s="1"/>
      <c r="B282" s="1"/>
      <c r="C282" s="1"/>
      <c r="D282" s="1"/>
      <c r="E282" s="1"/>
      <c r="F282" s="1"/>
      <c r="G282" s="1"/>
      <c r="H282" s="32"/>
      <c r="I282" s="62"/>
      <c r="J282" s="58"/>
      <c r="L282" s="1"/>
      <c r="M282" s="1"/>
    </row>
    <row r="283" spans="1:18" s="12" customFormat="1" x14ac:dyDescent="0.2">
      <c r="A283" s="1"/>
      <c r="B283" s="1"/>
      <c r="C283" s="1"/>
      <c r="D283" s="1"/>
      <c r="E283" s="1"/>
      <c r="F283" s="1"/>
      <c r="G283" s="1"/>
      <c r="H283" s="32"/>
      <c r="I283" s="62"/>
      <c r="J283" s="58"/>
      <c r="L283" s="1"/>
      <c r="M283" s="1"/>
    </row>
    <row r="284" spans="1:18" x14ac:dyDescent="0.2">
      <c r="A284" s="1"/>
      <c r="B284" s="1"/>
      <c r="C284" s="1"/>
      <c r="D284" s="1"/>
      <c r="E284" s="1"/>
      <c r="F284" s="1"/>
      <c r="G284" s="1"/>
      <c r="H284" s="32"/>
      <c r="K284" s="1"/>
      <c r="L284" s="12"/>
      <c r="M284" s="12"/>
      <c r="N284" s="1"/>
      <c r="O284" s="1"/>
      <c r="P284" s="1"/>
      <c r="Q284" s="1"/>
      <c r="R284" s="1"/>
    </row>
    <row r="285" spans="1:18" x14ac:dyDescent="0.2">
      <c r="A285" s="1"/>
      <c r="B285" s="1"/>
      <c r="C285" s="1"/>
      <c r="D285" s="1"/>
      <c r="E285" s="1"/>
      <c r="F285" s="1"/>
      <c r="G285" s="1"/>
      <c r="H285" s="32"/>
      <c r="K285" s="1"/>
      <c r="L285" s="12"/>
      <c r="M285" s="12"/>
      <c r="N285" s="1"/>
      <c r="O285" s="1"/>
      <c r="P285" s="1"/>
      <c r="Q285" s="1"/>
      <c r="R285" s="1"/>
    </row>
    <row r="286" spans="1:18" x14ac:dyDescent="0.2">
      <c r="A286" s="1"/>
      <c r="B286" s="1"/>
      <c r="C286" s="1"/>
      <c r="D286" s="1"/>
      <c r="E286" s="1"/>
      <c r="F286" s="1"/>
      <c r="G286" s="1"/>
      <c r="H286" s="32"/>
      <c r="K286" s="1"/>
      <c r="L286" s="1"/>
      <c r="M286" s="1"/>
      <c r="N286" s="1"/>
      <c r="O286" s="1"/>
      <c r="P286" s="1"/>
      <c r="Q286" s="1"/>
      <c r="R286" s="1"/>
    </row>
    <row r="287" spans="1:18" x14ac:dyDescent="0.2">
      <c r="A287" s="1"/>
      <c r="B287" s="1"/>
      <c r="C287" s="1"/>
      <c r="D287" s="1"/>
      <c r="E287" s="1"/>
      <c r="F287" s="1"/>
      <c r="G287" s="1"/>
      <c r="H287" s="32"/>
      <c r="K287" s="1"/>
      <c r="L287" s="1"/>
      <c r="M287" s="1"/>
      <c r="N287" s="1"/>
      <c r="O287" s="1"/>
      <c r="P287" s="1"/>
      <c r="Q287" s="1"/>
      <c r="R287" s="1"/>
    </row>
    <row r="288" spans="1:18" x14ac:dyDescent="0.2">
      <c r="A288" s="1"/>
      <c r="B288" s="1"/>
      <c r="C288" s="1"/>
      <c r="D288" s="1"/>
      <c r="E288" s="1"/>
      <c r="F288" s="1"/>
      <c r="G288" s="1"/>
      <c r="H288" s="32"/>
      <c r="K288" s="1"/>
      <c r="L288" s="1"/>
      <c r="M288" s="1"/>
      <c r="N288" s="1"/>
      <c r="O288" s="1"/>
      <c r="P288" s="1"/>
      <c r="Q288" s="1"/>
      <c r="R288" s="1"/>
    </row>
    <row r="289" spans="1:18" x14ac:dyDescent="0.2">
      <c r="A289" s="1"/>
      <c r="B289" s="1"/>
      <c r="C289" s="1"/>
      <c r="D289" s="1"/>
      <c r="E289" s="1"/>
      <c r="F289" s="1"/>
      <c r="G289" s="1"/>
      <c r="H289" s="32"/>
      <c r="K289" s="1"/>
      <c r="L289" s="1"/>
      <c r="M289" s="1"/>
      <c r="N289" s="1"/>
      <c r="O289" s="1"/>
      <c r="P289" s="1"/>
      <c r="Q289" s="1"/>
      <c r="R289" s="1"/>
    </row>
    <row r="290" spans="1:18" x14ac:dyDescent="0.2">
      <c r="A290" s="1"/>
      <c r="B290" s="1"/>
      <c r="C290" s="1"/>
      <c r="D290" s="1"/>
      <c r="E290" s="1"/>
      <c r="F290" s="1"/>
      <c r="G290" s="1"/>
      <c r="H290" s="32"/>
      <c r="K290" s="1"/>
      <c r="L290" s="1"/>
      <c r="M290" s="1"/>
      <c r="N290" s="1"/>
      <c r="O290" s="1"/>
      <c r="P290" s="1"/>
      <c r="Q290" s="1"/>
      <c r="R290" s="1"/>
    </row>
    <row r="291" spans="1:18" x14ac:dyDescent="0.2">
      <c r="A291" s="1"/>
      <c r="B291" s="1"/>
      <c r="C291" s="1"/>
      <c r="D291" s="1"/>
      <c r="E291" s="1"/>
      <c r="F291" s="1"/>
      <c r="G291" s="1"/>
      <c r="H291" s="32"/>
      <c r="K291" s="1"/>
      <c r="L291" s="1"/>
      <c r="M291" s="1"/>
      <c r="N291" s="1"/>
      <c r="O291" s="1"/>
      <c r="P291" s="1"/>
      <c r="Q291" s="1"/>
      <c r="R291" s="1"/>
    </row>
    <row r="292" spans="1:18" x14ac:dyDescent="0.2">
      <c r="A292" s="1"/>
      <c r="B292" s="1"/>
      <c r="C292" s="1"/>
      <c r="D292" s="1"/>
      <c r="E292" s="1"/>
      <c r="F292" s="1"/>
      <c r="G292" s="1"/>
      <c r="H292" s="32"/>
      <c r="K292" s="1"/>
      <c r="L292" s="1"/>
      <c r="M292" s="1"/>
      <c r="N292" s="1"/>
      <c r="O292" s="1"/>
      <c r="P292" s="1"/>
      <c r="Q292" s="1"/>
      <c r="R292" s="1"/>
    </row>
    <row r="293" spans="1:18" x14ac:dyDescent="0.2">
      <c r="A293" s="1"/>
      <c r="B293" s="1"/>
      <c r="C293" s="1"/>
      <c r="D293" s="1"/>
      <c r="E293" s="1"/>
      <c r="F293" s="1"/>
      <c r="G293" s="1"/>
      <c r="H293" s="32"/>
      <c r="K293" s="1"/>
      <c r="L293" s="1"/>
      <c r="M293" s="1"/>
      <c r="N293" s="1"/>
      <c r="O293" s="1"/>
      <c r="P293" s="1"/>
      <c r="Q293" s="1"/>
      <c r="R293" s="1"/>
    </row>
    <row r="294" spans="1:18" x14ac:dyDescent="0.2">
      <c r="A294" s="1"/>
      <c r="B294" s="1"/>
      <c r="C294" s="1"/>
      <c r="D294" s="1"/>
      <c r="E294" s="1"/>
      <c r="F294" s="1"/>
      <c r="G294" s="1"/>
      <c r="H294" s="32"/>
      <c r="K294" s="1"/>
      <c r="L294" s="1"/>
      <c r="M294" s="1"/>
      <c r="N294" s="1"/>
      <c r="O294" s="1"/>
      <c r="P294" s="1"/>
      <c r="Q294" s="1"/>
      <c r="R294" s="1"/>
    </row>
    <row r="295" spans="1:18" x14ac:dyDescent="0.2">
      <c r="A295" s="1"/>
      <c r="B295" s="1"/>
      <c r="C295" s="1"/>
      <c r="D295" s="1"/>
      <c r="E295" s="1"/>
      <c r="F295" s="1"/>
      <c r="G295" s="1"/>
      <c r="H295" s="32"/>
      <c r="K295" s="1"/>
      <c r="L295" s="1"/>
      <c r="M295" s="1"/>
      <c r="N295" s="1"/>
      <c r="O295" s="1"/>
      <c r="P295" s="1"/>
      <c r="Q295" s="1"/>
      <c r="R295" s="1"/>
    </row>
    <row r="296" spans="1:18" x14ac:dyDescent="0.2">
      <c r="A296" s="1"/>
      <c r="B296" s="1"/>
      <c r="C296" s="1"/>
      <c r="D296" s="1"/>
      <c r="E296" s="1"/>
      <c r="F296" s="1"/>
      <c r="G296" s="1"/>
      <c r="H296" s="33"/>
      <c r="J296" s="59"/>
      <c r="K296" s="1"/>
      <c r="L296" s="1"/>
      <c r="M296" s="1"/>
      <c r="N296" s="1"/>
      <c r="O296" s="1"/>
      <c r="P296" s="1"/>
      <c r="Q296" s="1"/>
      <c r="R296" s="1"/>
    </row>
    <row r="297" spans="1:18" x14ac:dyDescent="0.2">
      <c r="A297" s="1"/>
      <c r="B297" s="1"/>
      <c r="C297" s="1"/>
      <c r="D297" s="1"/>
      <c r="E297" s="1"/>
      <c r="F297" s="1"/>
      <c r="G297" s="1"/>
      <c r="H297" s="32"/>
      <c r="K297" s="1"/>
      <c r="L297" s="1"/>
      <c r="M297" s="1"/>
      <c r="N297" s="1"/>
      <c r="O297" s="1"/>
      <c r="P297" s="1"/>
      <c r="Q297" s="1"/>
      <c r="R297" s="1"/>
    </row>
    <row r="298" spans="1:18" x14ac:dyDescent="0.2">
      <c r="A298" s="1"/>
      <c r="B298" s="1"/>
      <c r="C298" s="1"/>
      <c r="D298" s="1"/>
      <c r="E298" s="1"/>
      <c r="F298" s="1"/>
      <c r="G298" s="1"/>
      <c r="H298" s="32"/>
      <c r="K298" s="1"/>
      <c r="L298" s="1"/>
      <c r="M298" s="1"/>
      <c r="N298" s="1"/>
      <c r="O298" s="1"/>
      <c r="P298" s="1"/>
      <c r="Q298" s="1"/>
      <c r="R298" s="1"/>
    </row>
    <row r="299" spans="1:18" x14ac:dyDescent="0.2">
      <c r="A299" s="1"/>
      <c r="B299" s="1"/>
      <c r="C299" s="1"/>
      <c r="D299" s="1"/>
      <c r="E299" s="1"/>
      <c r="F299" s="1"/>
      <c r="G299" s="1"/>
      <c r="H299" s="32"/>
      <c r="K299" s="1"/>
      <c r="L299" s="1"/>
      <c r="M299" s="1"/>
      <c r="N299" s="1"/>
      <c r="O299" s="1"/>
      <c r="P299" s="1"/>
      <c r="Q299" s="1"/>
      <c r="R299" s="1"/>
    </row>
    <row r="300" spans="1:18" x14ac:dyDescent="0.2">
      <c r="A300" s="1"/>
      <c r="B300" s="1"/>
      <c r="C300" s="1"/>
      <c r="D300" s="1"/>
      <c r="E300" s="1"/>
      <c r="F300" s="1"/>
      <c r="G300" s="1"/>
      <c r="H300" s="32"/>
      <c r="K300" s="1"/>
      <c r="L300" s="1"/>
      <c r="M300" s="1"/>
      <c r="N300" s="1"/>
      <c r="O300" s="1"/>
      <c r="P300" s="1"/>
      <c r="Q300" s="1"/>
      <c r="R300" s="1"/>
    </row>
    <row r="301" spans="1:18" x14ac:dyDescent="0.2">
      <c r="A301" s="1"/>
      <c r="B301" s="1"/>
      <c r="C301" s="1"/>
      <c r="D301" s="1"/>
      <c r="E301" s="1"/>
      <c r="F301" s="1"/>
      <c r="G301" s="1"/>
      <c r="H301" s="32"/>
      <c r="K301" s="1"/>
      <c r="L301" s="1"/>
      <c r="M301" s="1"/>
      <c r="N301" s="1"/>
      <c r="O301" s="1"/>
      <c r="P301" s="1"/>
      <c r="Q301" s="1"/>
      <c r="R301" s="1"/>
    </row>
    <row r="302" spans="1:18" x14ac:dyDescent="0.2">
      <c r="H302" s="32"/>
      <c r="K302" s="1"/>
      <c r="L302" s="1"/>
      <c r="M302" s="1"/>
      <c r="N302" s="1"/>
      <c r="O302" s="1"/>
      <c r="P302" s="1"/>
      <c r="Q302" s="1"/>
      <c r="R302" s="1"/>
    </row>
    <row r="303" spans="1:18" x14ac:dyDescent="0.2">
      <c r="H303" s="32"/>
      <c r="K303" s="1"/>
      <c r="L303" s="1"/>
      <c r="M303" s="1"/>
      <c r="N303" s="1"/>
      <c r="O303" s="1"/>
      <c r="P303" s="1"/>
      <c r="Q303" s="1"/>
      <c r="R303" s="1"/>
    </row>
    <row r="304" spans="1:18" x14ac:dyDescent="0.2">
      <c r="H304" s="32"/>
      <c r="K304" s="1"/>
      <c r="L304" s="1"/>
      <c r="M304" s="1"/>
      <c r="N304" s="1"/>
      <c r="O304" s="1"/>
      <c r="P304" s="1"/>
      <c r="Q304" s="1"/>
      <c r="R304" s="1"/>
    </row>
    <row r="305" spans="1:18" x14ac:dyDescent="0.2">
      <c r="H305" s="32"/>
      <c r="K305" s="1"/>
      <c r="L305" s="1"/>
      <c r="M305" s="1"/>
      <c r="N305" s="1"/>
      <c r="O305" s="1"/>
      <c r="P305" s="1"/>
      <c r="Q305" s="1"/>
      <c r="R305" s="1"/>
    </row>
    <row r="306" spans="1:18" x14ac:dyDescent="0.2">
      <c r="H306" s="32"/>
      <c r="K306" s="1"/>
      <c r="L306" s="1"/>
      <c r="M306" s="1"/>
      <c r="N306" s="1"/>
      <c r="O306" s="1"/>
      <c r="P306" s="1"/>
      <c r="Q306" s="1"/>
      <c r="R306" s="1"/>
    </row>
    <row r="307" spans="1:18" x14ac:dyDescent="0.2">
      <c r="H307" s="32"/>
      <c r="K307" s="1"/>
      <c r="L307" s="1"/>
      <c r="M307" s="1"/>
      <c r="N307" s="1"/>
      <c r="O307" s="1"/>
      <c r="P307" s="1"/>
      <c r="Q307" s="1"/>
      <c r="R307" s="1"/>
    </row>
    <row r="308" spans="1:18" x14ac:dyDescent="0.2">
      <c r="H308" s="32"/>
      <c r="K308" s="58"/>
      <c r="L308" s="1"/>
      <c r="M308" s="1"/>
      <c r="Q308" s="58"/>
    </row>
    <row r="309" spans="1:18" x14ac:dyDescent="0.2">
      <c r="H309" s="32"/>
      <c r="L309" s="1"/>
      <c r="M309" s="1"/>
    </row>
    <row r="310" spans="1:18" x14ac:dyDescent="0.2">
      <c r="H310" s="32"/>
      <c r="M310" s="58"/>
    </row>
    <row r="311" spans="1:18" x14ac:dyDescent="0.2">
      <c r="H311" s="32"/>
    </row>
    <row r="312" spans="1:18" x14ac:dyDescent="0.2">
      <c r="H312" s="32"/>
    </row>
    <row r="313" spans="1:18" x14ac:dyDescent="0.2">
      <c r="H313" s="32"/>
    </row>
    <row r="314" spans="1:18" x14ac:dyDescent="0.2">
      <c r="H314" s="32"/>
    </row>
    <row r="315" spans="1:18" x14ac:dyDescent="0.2">
      <c r="H315" s="32"/>
    </row>
    <row r="316" spans="1:18" x14ac:dyDescent="0.2">
      <c r="H316" s="32"/>
      <c r="K316" s="1"/>
      <c r="N316" s="59"/>
      <c r="P316" s="59"/>
      <c r="R316" s="59"/>
    </row>
    <row r="317" spans="1:18" x14ac:dyDescent="0.2">
      <c r="H317" s="32"/>
    </row>
    <row r="318" spans="1:18" x14ac:dyDescent="0.2">
      <c r="A318" s="1"/>
      <c r="B318" s="1"/>
      <c r="C318" s="1"/>
      <c r="D318" s="1"/>
      <c r="E318" s="1"/>
      <c r="F318" s="1"/>
      <c r="G318" s="1"/>
      <c r="H318" s="32"/>
      <c r="L318" s="59"/>
    </row>
    <row r="319" spans="1:18" x14ac:dyDescent="0.2">
      <c r="A319" s="1"/>
      <c r="B319" s="1"/>
      <c r="C319" s="1"/>
      <c r="D319" s="1"/>
      <c r="E319" s="1"/>
      <c r="F319" s="1"/>
      <c r="G319" s="1"/>
      <c r="H319" s="32"/>
    </row>
    <row r="320" spans="1:18" x14ac:dyDescent="0.2">
      <c r="A320" s="1"/>
      <c r="B320" s="1"/>
      <c r="C320" s="1"/>
      <c r="D320" s="1"/>
      <c r="E320" s="1"/>
      <c r="F320" s="1"/>
      <c r="G320" s="1"/>
      <c r="H320" s="33"/>
      <c r="J320" s="59"/>
    </row>
    <row r="321" spans="1:18" x14ac:dyDescent="0.2">
      <c r="A321" s="1"/>
      <c r="B321" s="1"/>
      <c r="C321" s="1"/>
      <c r="D321" s="1"/>
      <c r="E321" s="1"/>
      <c r="F321" s="1"/>
      <c r="G321" s="1"/>
      <c r="H321" s="32"/>
    </row>
    <row r="322" spans="1:18" x14ac:dyDescent="0.2">
      <c r="A322" s="1"/>
      <c r="B322" s="1"/>
      <c r="C322" s="1"/>
      <c r="D322" s="1"/>
      <c r="E322" s="1"/>
      <c r="F322" s="1"/>
      <c r="G322" s="1"/>
      <c r="H322" s="32"/>
    </row>
    <row r="323" spans="1:18" x14ac:dyDescent="0.2">
      <c r="A323" s="1"/>
      <c r="B323" s="1"/>
      <c r="C323" s="1"/>
      <c r="D323" s="1"/>
      <c r="E323" s="1"/>
      <c r="F323" s="1"/>
      <c r="G323" s="1"/>
      <c r="H323" s="32"/>
    </row>
    <row r="324" spans="1:18" x14ac:dyDescent="0.2">
      <c r="A324" s="1"/>
      <c r="B324" s="1"/>
      <c r="C324" s="1"/>
      <c r="D324" s="1"/>
      <c r="E324" s="1"/>
      <c r="F324" s="1"/>
      <c r="G324" s="1"/>
      <c r="H324" s="32"/>
    </row>
    <row r="325" spans="1:18" x14ac:dyDescent="0.2">
      <c r="A325" s="1"/>
      <c r="B325" s="1"/>
      <c r="C325" s="1"/>
      <c r="D325" s="1"/>
      <c r="E325" s="1"/>
      <c r="F325" s="1"/>
      <c r="G325" s="1"/>
      <c r="H325" s="32"/>
    </row>
    <row r="326" spans="1:18" x14ac:dyDescent="0.2">
      <c r="A326" s="1"/>
      <c r="B326" s="1"/>
      <c r="C326" s="1"/>
      <c r="D326" s="1"/>
      <c r="E326" s="1"/>
      <c r="F326" s="1"/>
      <c r="G326" s="1"/>
    </row>
    <row r="327" spans="1:18" x14ac:dyDescent="0.2">
      <c r="A327" s="1"/>
      <c r="B327" s="1"/>
      <c r="C327" s="1"/>
      <c r="D327" s="1"/>
      <c r="E327" s="1"/>
      <c r="F327" s="1"/>
      <c r="G327" s="1"/>
      <c r="K327" s="1"/>
      <c r="N327" s="59"/>
      <c r="P327" s="59"/>
      <c r="R327" s="59"/>
    </row>
    <row r="328" spans="1:18" x14ac:dyDescent="0.2">
      <c r="A328" s="1"/>
      <c r="B328" s="1"/>
      <c r="C328" s="1"/>
      <c r="D328" s="1"/>
      <c r="E328" s="1"/>
      <c r="F328" s="1"/>
      <c r="G328" s="1"/>
    </row>
    <row r="329" spans="1:18" x14ac:dyDescent="0.2">
      <c r="L329" s="59"/>
    </row>
    <row r="336" spans="1:18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42" spans="1:18" x14ac:dyDescent="0.2">
      <c r="K342" s="1"/>
      <c r="N342" s="59"/>
      <c r="P342" s="59"/>
      <c r="R342" s="59"/>
    </row>
    <row r="344" spans="1:18" x14ac:dyDescent="0.2">
      <c r="L344" s="59"/>
    </row>
    <row r="347" spans="1:18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62" spans="1:18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6" spans="1:18" x14ac:dyDescent="0.2">
      <c r="K366" s="1"/>
      <c r="N366" s="59"/>
      <c r="P366" s="59"/>
      <c r="R366" s="59"/>
    </row>
    <row r="368" spans="1:18" x14ac:dyDescent="0.2">
      <c r="L368" s="59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</sheetData>
  <phoneticPr fontId="0" type="noConversion"/>
  <dataValidations count="1">
    <dataValidation type="custom" allowBlank="1" showInputMessage="1" showErrorMessage="1" errorTitle="NAPAKA" error="Vpiši vrednost na do dve decimalni mesti." sqref="I240:I247 I227:I229 I260:I265 I8:I16 I212:I222 I252:I255 I41:I52 I234:I235 I21:I36 I57:I207" xr:uid="{00000000-0002-0000-0000-000000000000}">
      <formula1>EXACT(I8,ROUND(I8,2))</formula1>
    </dataValidation>
  </dataValidations>
  <pageMargins left="0.19685039370078741" right="0.19685039370078741" top="0.78740157480314965" bottom="0.59055118110236227" header="0.51181102362204722" footer="0.31496062992125984"/>
  <pageSetup paperSize="9" scale="92" fitToHeight="0" orientation="landscape" r:id="rId1"/>
  <headerFooter alignWithMargins="0">
    <oddHeader>&amp;RPriloga št. 2 k okvirnemu sporazumu</oddHeader>
    <oddFooter>&amp;L&amp;F&amp;C&amp;"Tahoma,Navadno"stran &amp;P od &amp;N&amp;R&amp;A</oddFooter>
  </headerFooter>
  <rowBreaks count="14" manualBreakCount="14">
    <brk id="18" max="16383" man="1"/>
    <brk id="38" max="16383" man="1"/>
    <brk id="54" max="16383" man="1"/>
    <brk id="209" max="16383" man="1"/>
    <brk id="224" max="16383" man="1"/>
    <brk id="231" max="16383" man="1"/>
    <brk id="237" max="16383" man="1"/>
    <brk id="249" max="16383" man="1"/>
    <brk id="257" max="16383" man="1"/>
    <brk id="267" max="16383" man="1"/>
    <brk id="273" max="16383" man="1"/>
    <brk id="285" max="16383" man="1"/>
    <brk id="293" max="16383" man="1"/>
    <brk id="2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materiala po sklopih</vt:lpstr>
      <vt:lpstr>'popis materiala po sklopih'!Področje_tiskanja</vt:lpstr>
      <vt:lpstr>'popis materiala po sklopih'!Tiskanje_naslovov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ENERGETIKA</dc:creator>
  <cp:lastModifiedBy>Loti Windschnurer</cp:lastModifiedBy>
  <cp:lastPrinted>2024-10-09T07:38:13Z</cp:lastPrinted>
  <dcterms:created xsi:type="dcterms:W3CDTF">1999-08-30T07:54:24Z</dcterms:created>
  <dcterms:modified xsi:type="dcterms:W3CDTF">2024-10-09T07:38:19Z</dcterms:modified>
</cp:coreProperties>
</file>